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7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 " sheetId="20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3" hidden="1">'1-2'!$A$7:$L$29</definedName>
    <definedName name="_xlnm._FilterDatabase" localSheetId="5" hidden="1">'2-1'!$A$7:$AD$55</definedName>
    <definedName name="_xlnm._FilterDatabase" localSheetId="7" hidden="1">'3-1 '!$A$6:$H$14</definedName>
    <definedName name="_xlnm._FilterDatabase" localSheetId="6" hidden="1">'3'!$A$6:$J$29</definedName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<sst xmlns="http://schemas.openxmlformats.org/spreadsheetml/2006/main" count="837" uniqueCount="392">
  <si>
    <t>四川省泸州市泸县人力资源和社会保障局预算公开
（2022年版）</t>
  </si>
  <si>
    <t>样表1</t>
  </si>
  <si>
    <t xml:space="preserve"> </t>
  </si>
  <si>
    <t>部门收支总表</t>
  </si>
  <si>
    <t>部门：泸县人力资源和社会保障局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</si>
  <si>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</si>
  <si>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</si>
  <si>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</si>
  <si>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</si>
  <si>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</si>
  <si>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</si>
  <si>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</si>
  <si>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</si>
  <si>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</si>
  <si>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</si>
  <si>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</si>
  <si>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</si>
  <si>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</si>
  <si>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</si>
  <si>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</si>
  <si>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</si>
  <si>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</si>
  <si>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</si>
  <si>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</si>
  <si>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</si>
  <si>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</si>
  <si>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</si>
  <si>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</si>
  <si>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</si>
  <si>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</si>
  <si>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</si>
  <si>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</si>
  <si>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</si>
  <si>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</si>
  <si>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</si>
  <si>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</si>
  <si>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</si>
  <si>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</si>
  <si>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</si>
  <si>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</si>
  <si>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</si>
  <si>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</si>
  <si>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</si>
  <si>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</si>
  <si>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</si>
  <si>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</si>
  <si>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</si>
  <si>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</si>
  <si>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</si>
  <si>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</si>
  <si>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</si>
  <si>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</si>
  <si>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</si>
  <si>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</si>
  <si>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</si>
  <si>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</si>
  <si>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</si>
  <si>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</si>
  <si>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</si>
  <si>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</si>
  <si>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</si>
  <si>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</si>
  <si>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</si>
  <si>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</si>
  <si>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</si>
  <si>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</si>
  <si>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</si>
  <si>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</si>
  <si>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</si>
  <si>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</si>
  <si>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</si>
  <si>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</si>
  <si>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</si>
  <si>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411001</t>
  </si>
  <si>
    <r>
      <rPr>
        <sz val="11"/>
        <rFont val="宋体"/>
        <charset val="134"/>
      </rPr>
      <t>泸县人力资源和社会保障局</t>
    </r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</si>
  <si>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</si>
  <si>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</si>
  <si>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</si>
  <si>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</si>
  <si>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</si>
  <si>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</si>
  <si>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</si>
  <si>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</si>
  <si>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</si>
  <si>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</si>
  <si>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</si>
  <si>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</si>
  <si>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r>
      <rPr>
        <sz val="11"/>
        <rFont val="宋体"/>
        <charset val="134"/>
      </rPr>
      <t>教育支出</t>
    </r>
  </si>
  <si>
    <t>20508</t>
  </si>
  <si>
    <r>
      <rPr>
        <sz val="11"/>
        <rFont val="宋体"/>
        <charset val="134"/>
      </rPr>
      <t>进修及培训</t>
    </r>
  </si>
  <si>
    <t>2050803</t>
  </si>
  <si>
    <r>
      <rPr>
        <sz val="11"/>
        <rFont val="宋体"/>
        <charset val="134"/>
      </rPr>
      <t>培训支出</t>
    </r>
  </si>
  <si>
    <t>208</t>
  </si>
  <si>
    <r>
      <rPr>
        <sz val="11"/>
        <rFont val="宋体"/>
        <charset val="134"/>
      </rPr>
      <t>社会保障和就业支出</t>
    </r>
  </si>
  <si>
    <t>20801</t>
  </si>
  <si>
    <r>
      <rPr>
        <sz val="11"/>
        <rFont val="宋体"/>
        <charset val="134"/>
      </rPr>
      <t>人力资源和社会保障管理事务</t>
    </r>
  </si>
  <si>
    <t>2080101</t>
  </si>
  <si>
    <r>
      <rPr>
        <sz val="11"/>
        <rFont val="宋体"/>
        <charset val="134"/>
      </rPr>
      <t>行政运行</t>
    </r>
  </si>
  <si>
    <t>2080105</t>
  </si>
  <si>
    <r>
      <rPr>
        <sz val="11"/>
        <rFont val="宋体"/>
        <charset val="134"/>
      </rPr>
      <t>劳动保障监察</t>
    </r>
  </si>
  <si>
    <t>2080107</t>
  </si>
  <si>
    <r>
      <rPr>
        <sz val="11"/>
        <rFont val="宋体"/>
        <charset val="134"/>
      </rPr>
      <t>社会保险业务管理事务</t>
    </r>
  </si>
  <si>
    <t>2080108</t>
  </si>
  <si>
    <r>
      <rPr>
        <sz val="11"/>
        <rFont val="宋体"/>
        <charset val="134"/>
      </rPr>
      <t>信息化建设</t>
    </r>
  </si>
  <si>
    <t>2080112</t>
  </si>
  <si>
    <r>
      <rPr>
        <sz val="11"/>
        <rFont val="宋体"/>
        <charset val="134"/>
      </rPr>
      <t>劳动人事争议调解仲裁</t>
    </r>
  </si>
  <si>
    <t>2080150</t>
  </si>
  <si>
    <r>
      <rPr>
        <sz val="11"/>
        <rFont val="宋体"/>
        <charset val="134"/>
      </rPr>
      <t>事业运行</t>
    </r>
  </si>
  <si>
    <t>2080199</t>
  </si>
  <si>
    <r>
      <rPr>
        <sz val="11"/>
        <rFont val="宋体"/>
        <charset val="134"/>
      </rPr>
      <t>其他人力资源和社会保障管理事务支出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</si>
  <si>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</si>
  <si>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</si>
  <si>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</si>
  <si>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</si>
  <si>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</si>
  <si>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</si>
  <si>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</si>
  <si>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</si>
  <si>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</si>
  <si>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</si>
  <si>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</si>
  <si>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</si>
  <si>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</si>
  <si>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</si>
  <si>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</si>
  <si>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</si>
  <si>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</si>
  <si>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</si>
  <si>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</si>
  <si>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</si>
  <si>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</si>
  <si>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</si>
  <si>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</si>
  <si>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</si>
  <si>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</si>
  <si>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</si>
  <si>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</si>
  <si>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</si>
  <si>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</si>
  <si>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</si>
  <si>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</si>
  <si>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</si>
  <si>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</si>
  <si>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</si>
  <si>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</si>
  <si>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</si>
  <si>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</si>
  <si>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</si>
  <si>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</si>
  <si>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</si>
  <si>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</si>
  <si>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</si>
  <si>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</si>
  <si>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</si>
  <si>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</si>
  <si>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</si>
  <si>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</si>
  <si>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</si>
  <si>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</si>
  <si>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</si>
  <si>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</si>
  <si>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</si>
  <si>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</si>
  <si>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</si>
  <si>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</si>
  <si>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</si>
  <si>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</si>
  <si>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</si>
  <si>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</si>
  <si>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</si>
  <si>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</si>
  <si>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</si>
  <si>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</si>
  <si>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</si>
  <si>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当年财政拨款安排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</si>
  <si>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</si>
  <si>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</si>
  <si>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</si>
  <si>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</si>
  <si>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</si>
  <si>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</si>
  <si>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</si>
  <si>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</si>
  <si>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411001-泸县人力资源和社会保障局</t>
    </r>
  </si>
  <si>
    <t>基本工资(行政)</t>
  </si>
  <si>
    <t>津贴补贴(行政)</t>
  </si>
  <si>
    <t>奖金</t>
  </si>
  <si>
    <t>其他社会保障缴费（行政）</t>
  </si>
  <si>
    <t>公务交通补贴</t>
  </si>
  <si>
    <t>遗属补助</t>
  </si>
  <si>
    <t>奖励金</t>
  </si>
  <si>
    <t>基本工资（事业）</t>
  </si>
  <si>
    <t>津贴补贴（事业）</t>
  </si>
  <si>
    <t>事业绩效工资</t>
  </si>
  <si>
    <t>事业其他绩效</t>
  </si>
  <si>
    <t>其他社会保障缴费（事业）</t>
  </si>
  <si>
    <t>机关事业单位基本养老保险缴费</t>
  </si>
  <si>
    <t>职业年金缴费</t>
  </si>
  <si>
    <t>事业人员基本医疗保险</t>
  </si>
  <si>
    <t>行政人员基本医疗保险</t>
  </si>
  <si>
    <t>行政人员补充医疗保险</t>
  </si>
  <si>
    <t>事业人员补充医疗保险</t>
  </si>
  <si>
    <t>退休人员补充医保</t>
  </si>
  <si>
    <t>住房公积金</t>
  </si>
  <si>
    <t>公务接待费</t>
  </si>
  <si>
    <t>办公费</t>
  </si>
  <si>
    <t>印刷费</t>
  </si>
  <si>
    <t>手续费</t>
  </si>
  <si>
    <t>水费</t>
  </si>
  <si>
    <t>电费</t>
  </si>
  <si>
    <t>邮电费</t>
  </si>
  <si>
    <t>差旅费</t>
  </si>
  <si>
    <t>维修（护）费</t>
  </si>
  <si>
    <t>租赁费</t>
  </si>
  <si>
    <t>劳务费</t>
  </si>
  <si>
    <t>工会经费</t>
  </si>
  <si>
    <t>福利费</t>
  </si>
  <si>
    <t>基层党组织活动费</t>
  </si>
  <si>
    <t>离退休人员公用经费</t>
  </si>
  <si>
    <t>其他商品和服务支出</t>
  </si>
  <si>
    <t>培训费</t>
  </si>
  <si>
    <t>办公设备购置</t>
  </si>
  <si>
    <t>样表6</t>
  </si>
  <si>
    <t>表3</t>
  </si>
  <si>
    <t>一般公共预算支出预算表</t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</si>
  <si>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</si>
  <si>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</si>
  <si>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 人力资源和社会保障管理事务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</si>
  <si>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</si>
  <si>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劳动保障监察</t>
    </r>
  </si>
  <si>
    <r>
      <rPr>
        <sz val="11"/>
        <rFont val="宋体"/>
        <charset val="134"/>
      </rPr>
      <t>  社会保险业务管理事务</t>
    </r>
  </si>
  <si>
    <r>
      <rPr>
        <sz val="11"/>
        <rFont val="宋体"/>
        <charset val="134"/>
      </rPr>
      <t>  信息化建设</t>
    </r>
  </si>
  <si>
    <r>
      <rPr>
        <sz val="11"/>
        <rFont val="宋体"/>
        <charset val="134"/>
      </rPr>
      <t>  劳动人事争议调解仲裁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</si>
  <si>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</si>
  <si>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其他人力资源和社会保障管理事务支出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</si>
  <si>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</si>
  <si>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</si>
  <si>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</si>
  <si>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</si>
  <si>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</si>
  <si>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</si>
  <si>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</si>
  <si>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</si>
  <si>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</si>
  <si>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</si>
  <si>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</si>
  <si>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</si>
  <si>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</si>
  <si>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</si>
  <si>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</si>
  <si>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</si>
  <si>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</si>
  <si>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t>劳动保障监察工作经费</t>
  </si>
  <si>
    <t>社会保险业务管理工作经费</t>
  </si>
  <si>
    <t>信息化建设项目经费</t>
  </si>
  <si>
    <t>劳动人事争议调解仲裁工作经费</t>
  </si>
  <si>
    <t>其他考试经费</t>
  </si>
  <si>
    <t>人力资源和社会保障工作经费</t>
  </si>
  <si>
    <t>上争外引工作经费</t>
  </si>
  <si>
    <t>事业人员招考经费</t>
  </si>
  <si>
    <t>2022年代编全县机关培训费</t>
  </si>
  <si>
    <t>2022年政府采购项目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</si>
  <si>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</si>
  <si>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</si>
  <si>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</si>
  <si>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</si>
  <si>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</si>
  <si>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</si>
  <si>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</si>
  <si>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</si>
  <si>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</si>
  <si>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泸县人力资源和社会保障局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</si>
  <si>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</si>
  <si>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</si>
  <si>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</si>
  <si>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</si>
  <si>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</si>
  <si>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</si>
  <si>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</si>
  <si>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</si>
  <si>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</si>
  <si>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</si>
  <si>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</si>
  <si>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</si>
  <si>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</t>
  </si>
  <si>
    <t>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</si>
  <si>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</si>
  <si>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</si>
  <si>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</si>
  <si>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</si>
  <si>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</si>
  <si>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</si>
  <si>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</si>
  <si>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</si>
  <si>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</si>
  <si>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指标方向性</t>
  </si>
  <si>
    <t>通过贯彻公开、平等、竞争、择优的原则进行事业单位人员招考，扩大人才的选拔面，有效提高招收人员的素质水平，壮大机关事业单位人才队伍。</t>
  </si>
  <si>
    <t>满意度指标</t>
  </si>
  <si>
    <t>服务对象满意度指标</t>
  </si>
  <si>
    <t>社会公众满意度</t>
  </si>
  <si>
    <t>≥</t>
  </si>
  <si>
    <t>%</t>
  </si>
  <si>
    <t>正向指标</t>
  </si>
  <si>
    <t>产出指标</t>
  </si>
  <si>
    <t>数量指标</t>
  </si>
  <si>
    <t>事业单位招考次数</t>
  </si>
  <si>
    <t>定性</t>
  </si>
  <si>
    <t>次</t>
  </si>
  <si>
    <t>效益指标</t>
  </si>
  <si>
    <t>社会效益</t>
  </si>
  <si>
    <t>满足人才需求，促进发展</t>
  </si>
  <si>
    <t>预计事业单位招考参考人数</t>
  </si>
  <si>
    <t>人/次</t>
  </si>
  <si>
    <t>代编全县机关培训费</t>
  </si>
  <si>
    <t>代编2022年度全县机关培训费，通过开展各类短期培训，提高业务经办人员业务水平，有效促进各类工作的开展。</t>
  </si>
  <si>
    <t>培训期次</t>
  </si>
  <si>
    <t>提高业务经办人员业务水平，有效促进各类工作的开展</t>
  </si>
  <si>
    <t>培训人次</t>
  </si>
  <si>
    <t>万人</t>
  </si>
  <si>
    <t>其他运转类</t>
  </si>
  <si>
    <t>宣传人社方面的政策法规，提高群众知晓率，方便群众办事；通过开展各类警示教育活动，提高人社干部党风廉政方面的认识；做好信访维稳、脱贫攻坚以及创文等方面工作，确保人力资源和社会保障工作持续进行。调动社会力量参与社保基金监督,防范和制止骗取社保基金或待遇等行为,确保基金安全。确保各项社会保险业务管理工作的开展。通过调查、调节处理案件及春节前后保障农民工工资支付等工作，确保我县劳动监察工作、劳动关系工作和谐有序开展。</t>
  </si>
  <si>
    <t>印制办事指南、便民服务卡等宣传资料</t>
  </si>
  <si>
    <t>万份</t>
  </si>
  <si>
    <t>大型固定宣传广告牌</t>
  </si>
  <si>
    <t>块</t>
  </si>
  <si>
    <t>每季度考调笔试、面试、资格审查等</t>
  </si>
  <si>
    <t>确保农民工及时领取工资、调解劳动关系问题，促进劳动关系和谐平稳发展。</t>
  </si>
  <si>
    <t>良好</t>
  </si>
  <si>
    <t>办事群众满意度</t>
  </si>
  <si>
    <t>满意</t>
  </si>
  <si>
    <t>采购经费</t>
  </si>
  <si>
    <t>改善办公设备的性能，有效提高办事效率。保障各个部门硬件设施到位，正常开展工作。</t>
  </si>
  <si>
    <t>社会效益
指标</t>
  </si>
  <si>
    <t>更改善办公设备的性能，有效提高办事效率。</t>
  </si>
  <si>
    <t>办公人员满意</t>
  </si>
  <si>
    <t>可持续影响
指标</t>
  </si>
  <si>
    <t>采购设备质量</t>
  </si>
  <si>
    <t>部门整体支出绩效目标表</t>
  </si>
  <si>
    <r>
      <rPr>
        <sz val="12"/>
        <rFont val="宋体"/>
        <charset val="134"/>
        <scheme val="minor"/>
      </rPr>
      <t xml:space="preserve">（2022年度）                                                  </t>
    </r>
    <r>
      <rPr>
        <sz val="10"/>
        <rFont val="宋体"/>
        <charset val="134"/>
        <scheme val="minor"/>
      </rPr>
      <t xml:space="preserve">  单位：万元</t>
    </r>
  </si>
  <si>
    <t>部门名称</t>
  </si>
  <si>
    <t>年度主要任务</t>
  </si>
  <si>
    <t>任务名称</t>
  </si>
  <si>
    <t>主要内容</t>
  </si>
  <si>
    <t xml:space="preserve">加强就业创业服务，稳定就业局势 </t>
  </si>
  <si>
    <t xml:space="preserve">全面贯彻落实国务院、省、市政府当前和今后就业创业工作意见，强化就业创业政策宣传解读，优化服务流程畅通岗位信息渠道，搭建企业与求职者之间的用工交流平台，实现“零距离”服务；深入实施高校毕业生就业创业计划，组织开展就业帮扶，开展大规模职业技能培训，加强就业困难群体就业援助；继续落实就业扶贫政策，促进贫困劳动者就业，兜住就业促进民生底线。 </t>
  </si>
  <si>
    <t xml:space="preserve">企业退休人员资格认证 </t>
  </si>
  <si>
    <t>拓展社会化管理服务模式，提升服务水平，做好企业退休人员资格认证工作，维护社会公平,防止社保基金流失。</t>
  </si>
  <si>
    <t>加强人事人才工作</t>
  </si>
  <si>
    <t xml:space="preserve">通过贯彻公开、平等、竞争、择优的原则进行事业单位人员招考，扩大人才的选拔面，有效提高招收人员的素质水平，壮大机关事业单位人才队伍。 </t>
  </si>
  <si>
    <t>各项待遇按时足额发放</t>
  </si>
  <si>
    <t>严格落实社会保险待遇调整相关政策，提升社保待遇水平。不断完善线上线下相结合的认证服务平台，确保各项社会保险待遇按时足额发放，社会化发放率100%。</t>
  </si>
  <si>
    <t>年度部门整体支出预算</t>
  </si>
  <si>
    <t>资金总额</t>
  </si>
  <si>
    <t>财政拨款</t>
  </si>
  <si>
    <t>其他资金</t>
  </si>
  <si>
    <t>年度总体目标</t>
  </si>
  <si>
    <t>"认真落实省委、市委相关精神，深化落实全省人社工作暨人社扶贫工作会部署，把握最大民生部门、经济社会发展重要助推部门的职能定位，坚持稳中求进工作总基调，坚持新发展理念，坚持推动高质量发展，坚持以供给侧结构性改革为主线，坚持民生为本、人才优先，惠民生与促发展相结合，着力抓重点、补短板、强弱项、防风险、稳预期，贯彻落实市人社系统“深化政策落实”年要求，重点推进人社扶贫、保障利民、就业惠民、社保安民、人才强县、劳动护民、服务便民七大工程，持续推进全县人社事业向前发展。</t>
  </si>
  <si>
    <t>年度绩效指标</t>
  </si>
  <si>
    <t>指标值
（包含数字及文字描述）</t>
  </si>
  <si>
    <t xml:space="preserve">招考完成投资	</t>
  </si>
  <si>
    <t>≥90万元</t>
  </si>
  <si>
    <t>质量指标</t>
  </si>
  <si>
    <t xml:space="preserve">目标任务完成率	</t>
  </si>
  <si>
    <t>＝100件/人</t>
  </si>
  <si>
    <t xml:space="preserve">预计参加招考人数	</t>
  </si>
  <si>
    <t>≥6755人/次</t>
  </si>
  <si>
    <t>时效指标</t>
  </si>
  <si>
    <t xml:space="preserve">经费支出进度达标	</t>
  </si>
  <si>
    <t>按照项目开展情况</t>
  </si>
  <si>
    <t xml:space="preserve">招考完成时间	</t>
  </si>
  <si>
    <t>成本指标</t>
  </si>
  <si>
    <t xml:space="preserve">事业单位人员招考面试、笔试、疫情防控、后勤准备等	</t>
  </si>
  <si>
    <t>约45万元/场</t>
  </si>
  <si>
    <t xml:space="preserve">预算成本控制达标	</t>
  </si>
  <si>
    <t>严格在预算范围内开支</t>
  </si>
  <si>
    <t>经济效益指标</t>
  </si>
  <si>
    <t xml:space="preserve">提供就业岗位，增加群众收入	</t>
  </si>
  <si>
    <t>促进就业</t>
  </si>
  <si>
    <t>社会效益指标</t>
  </si>
  <si>
    <t xml:space="preserve">提供就业岗位，提升就业人员水平	</t>
  </si>
  <si>
    <t>提高就业岗位</t>
  </si>
  <si>
    <t>人力资源和社会保障工作对整个社会发展的促进作用</t>
  </si>
  <si>
    <t>坚持依法行政，完善内部管理，强化党风廉政工作，促进单位良好运行；强化人才招考、职称评定及劳动执法维权工作，促进人事管理的规范化和劳动关系的和谐；加大劳资纠纷排查化解力度，确保我县重点项目建设顺利推进；全面履职，加强人社工作的社会化管理，有效化解矛盾纠纷，增强政府公信力，切实维护我县公共社会秩序，保障公民的合法权益，营造良好的社会氛围；人力资源和社会保障业务工作及为民办实事工作的完成，确保社会稳定，扩宽群众受惠面。</t>
  </si>
  <si>
    <r>
      <rPr>
        <sz val="11"/>
        <color theme="1"/>
        <rFont val="宋体"/>
        <charset val="134"/>
      </rPr>
      <t>城乡居民养老保险退休人员办事满意度</t>
    </r>
    <r>
      <rPr>
        <sz val="11"/>
        <color theme="1"/>
        <rFont val="Arial"/>
        <charset val="134"/>
      </rPr>
      <t xml:space="preserve">	</t>
    </r>
  </si>
  <si>
    <t>群众满意度≥90%</t>
  </si>
  <si>
    <t xml:space="preserve">社会公众满意度	</t>
  </si>
  <si>
    <t>招考人员就业满意度</t>
  </si>
  <si>
    <t>满意度≥90%</t>
  </si>
  <si>
    <t>人力资源和社会保障工作影响力</t>
  </si>
  <si>
    <t>通过开展各项人力资源和社会保障事务，加强党风廉政建设，充分发挥党员的先锋模范作用，坚持以可持续发展、创新为目标，全面深化改革，促进人社事业的可持续发展。</t>
  </si>
  <si>
    <t>服务对象
满意度指标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</si>
  <si>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5</t>
    </r>
    <r>
      <rPr>
        <sz val="9"/>
        <rFont val="宋体"/>
        <charset val="134"/>
      </rPr>
      <t>%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优化经济发展环境，改善服务，提升部门形象，社会公众或服务对象满意度达</t>
    </r>
    <r>
      <rPr>
        <sz val="9"/>
        <rFont val="宋体"/>
        <charset val="134"/>
      </rPr>
      <t>95%</t>
    </r>
    <r>
      <rPr>
        <sz val="9"/>
        <rFont val="宋体"/>
        <charset val="134"/>
      </rPr>
      <t>以上。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</si>
</sst>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2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23" applyNumberFormat="0" applyAlignment="0" applyProtection="0">
      <alignment vertical="center"/>
    </xf>
    <xf numFmtId="0" fontId="38" fillId="6" borderId="24" applyNumberFormat="0" applyAlignment="0" applyProtection="0">
      <alignment vertical="center"/>
    </xf>
    <xf numFmtId="0" fontId="39" fillId="6" borderId="23" applyNumberFormat="0" applyAlignment="0" applyProtection="0">
      <alignment vertical="center"/>
    </xf>
    <xf numFmtId="0" fontId="40" fillId="7" borderId="25" applyNumberFormat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25" fillId="0" borderId="0"/>
    <xf numFmtId="0" fontId="25" fillId="0" borderId="0">
      <alignment vertical="center"/>
    </xf>
  </cellStyleXfs>
  <cellXfs count="1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31" fontId="5" fillId="0" borderId="6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6" xfId="50" applyFont="1" applyFill="1" applyBorder="1" applyAlignment="1">
      <alignment horizontal="left" vertical="center" wrapText="1"/>
    </xf>
    <xf numFmtId="0" fontId="6" fillId="0" borderId="6" xfId="5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center" vertical="center" wrapText="1"/>
    </xf>
    <xf numFmtId="176" fontId="6" fillId="0" borderId="6" xfId="50" applyNumberFormat="1" applyFont="1" applyFill="1" applyBorder="1" applyAlignment="1">
      <alignment horizontal="center" vertical="center" wrapText="1"/>
    </xf>
    <xf numFmtId="0" fontId="12" fillId="0" borderId="6" xfId="5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12" fillId="2" borderId="6" xfId="49" applyFont="1" applyFill="1" applyBorder="1" applyAlignment="1">
      <alignment horizontal="center" vertical="center" wrapText="1"/>
    </xf>
    <xf numFmtId="176" fontId="6" fillId="2" borderId="6" xfId="50" applyNumberFormat="1" applyFont="1" applyFill="1" applyBorder="1" applyAlignment="1">
      <alignment horizontal="center" vertical="center" wrapText="1"/>
    </xf>
    <xf numFmtId="0" fontId="12" fillId="2" borderId="6" xfId="5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2" fillId="0" borderId="6" xfId="51" applyFont="1" applyFill="1" applyBorder="1" applyAlignment="1">
      <alignment horizontal="center" vertical="center" wrapText="1"/>
    </xf>
    <xf numFmtId="0" fontId="13" fillId="0" borderId="6" xfId="5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left" vertical="center" wrapText="1"/>
    </xf>
    <xf numFmtId="0" fontId="13" fillId="0" borderId="6" xfId="5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3" fillId="0" borderId="6" xfId="5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>
      <alignment vertical="center"/>
    </xf>
    <xf numFmtId="0" fontId="16" fillId="0" borderId="8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4" fontId="17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4" fontId="16" fillId="0" borderId="6" xfId="0" applyNumberFormat="1" applyFont="1" applyFill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12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4" fontId="16" fillId="0" borderId="6" xfId="0" applyNumberFormat="1" applyFont="1" applyBorder="1" applyAlignment="1">
      <alignment horizontal="right" vertical="center"/>
    </xf>
    <xf numFmtId="0" fontId="16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left" vertical="center" wrapText="1"/>
    </xf>
    <xf numFmtId="0" fontId="6" fillId="0" borderId="13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20" fillId="0" borderId="6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8" fillId="0" borderId="8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>
      <alignment vertical="center"/>
    </xf>
    <xf numFmtId="4" fontId="20" fillId="0" borderId="6" xfId="0" applyNumberFormat="1" applyFont="1" applyFill="1" applyBorder="1">
      <alignment vertical="center"/>
    </xf>
    <xf numFmtId="4" fontId="20" fillId="0" borderId="6" xfId="0" applyNumberFormat="1" applyFont="1" applyFill="1" applyBorder="1">
      <alignment vertical="center"/>
    </xf>
    <xf numFmtId="4" fontId="17" fillId="3" borderId="6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9" fillId="0" borderId="9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9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0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left" vertical="center"/>
    </xf>
    <xf numFmtId="4" fontId="16" fillId="3" borderId="6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7" fillId="0" borderId="9" xfId="0" applyFont="1" applyFill="1" applyBorder="1">
      <alignment vertical="center"/>
    </xf>
    <xf numFmtId="0" fontId="7" fillId="0" borderId="12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/>
    </xf>
    <xf numFmtId="4" fontId="16" fillId="0" borderId="19" xfId="0" applyNumberFormat="1" applyFont="1" applyBorder="1" applyAlignment="1">
      <alignment horizontal="right" vertical="center"/>
    </xf>
    <xf numFmtId="0" fontId="23" fillId="0" borderId="12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" sqref="A1"/>
    </sheetView>
  </sheetViews>
  <sheetFormatPr defaultColWidth="9" defaultRowHeight="14.25" outlineLevelRow="2"/>
  <cols>
    <col min="1" max="1" width="123.125" style="146" customWidth="1"/>
    <col min="2" max="16384" width="9" style="146"/>
  </cols>
  <sheetData>
    <row r="1" ht="165" customHeight="1" spans="1:1">
      <c r="A1" s="147" t="s">
        <v>0</v>
      </c>
    </row>
    <row r="2" ht="75" customHeight="1"/>
    <row r="3" ht="75" customHeight="1" spans="1:1">
      <c r="A3" s="148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1" t="s">
        <v>262</v>
      </c>
      <c r="C1" s="48"/>
      <c r="D1" s="49"/>
      <c r="E1" s="49"/>
      <c r="F1" s="49"/>
      <c r="G1" s="49"/>
      <c r="H1" s="49"/>
      <c r="I1" s="61" t="s">
        <v>263</v>
      </c>
      <c r="J1" s="52"/>
    </row>
    <row r="2" ht="22.8" customHeight="1" spans="1:10">
      <c r="A2" s="47"/>
      <c r="B2" s="2" t="s">
        <v>264</v>
      </c>
      <c r="C2" s="2"/>
      <c r="D2" s="2"/>
      <c r="E2" s="2"/>
      <c r="F2" s="2"/>
      <c r="G2" s="2"/>
      <c r="H2" s="2"/>
      <c r="I2" s="2"/>
      <c r="J2" s="52" t="s">
        <v>2</v>
      </c>
    </row>
    <row r="3" ht="19.55" customHeight="1" spans="1:10">
      <c r="A3" s="50"/>
      <c r="B3" s="51" t="s">
        <v>4</v>
      </c>
      <c r="C3" s="51"/>
      <c r="D3" s="62"/>
      <c r="E3" s="62"/>
      <c r="F3" s="62"/>
      <c r="G3" s="62"/>
      <c r="H3" s="62"/>
      <c r="I3" s="62" t="s">
        <v>5</v>
      </c>
      <c r="J3" s="63"/>
    </row>
    <row r="4" ht="24.4" customHeight="1" spans="1:10">
      <c r="A4" s="52"/>
      <c r="B4" s="53" t="s">
        <v>265</v>
      </c>
      <c r="C4" s="53" t="s">
        <v>71</v>
      </c>
      <c r="D4" s="53" t="s">
        <v>266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267</v>
      </c>
      <c r="F5" s="53" t="s">
        <v>268</v>
      </c>
      <c r="G5" s="53"/>
      <c r="H5" s="53"/>
      <c r="I5" s="53" t="s">
        <v>204</v>
      </c>
      <c r="J5" s="64"/>
    </row>
    <row r="6" ht="24.4" customHeight="1" spans="1:10">
      <c r="A6" s="54"/>
      <c r="B6" s="53"/>
      <c r="C6" s="53"/>
      <c r="D6" s="53"/>
      <c r="E6" s="68"/>
      <c r="F6" s="53" t="s">
        <v>180</v>
      </c>
      <c r="G6" s="53" t="s">
        <v>269</v>
      </c>
      <c r="H6" s="53" t="s">
        <v>270</v>
      </c>
      <c r="I6" s="53"/>
      <c r="J6" s="65"/>
    </row>
    <row r="7" ht="22.8" customHeight="1" spans="1:10">
      <c r="A7" s="55"/>
      <c r="B7" s="53"/>
      <c r="C7" s="53" t="s">
        <v>72</v>
      </c>
      <c r="D7" s="56">
        <v>8</v>
      </c>
      <c r="E7" s="56"/>
      <c r="F7" s="56">
        <v>8</v>
      </c>
      <c r="G7" s="56"/>
      <c r="H7" s="56"/>
      <c r="I7" s="56">
        <v>8</v>
      </c>
      <c r="J7" s="66"/>
    </row>
    <row r="8" ht="22.8" customHeight="1" spans="1:10">
      <c r="A8" s="55"/>
      <c r="B8" s="69">
        <v>411001</v>
      </c>
      <c r="C8" s="53" t="s">
        <v>271</v>
      </c>
      <c r="D8" s="56">
        <f>F8</f>
        <v>8</v>
      </c>
      <c r="E8" s="56"/>
      <c r="F8" s="56">
        <f>I8</f>
        <v>8</v>
      </c>
      <c r="G8" s="56"/>
      <c r="H8" s="56"/>
      <c r="I8" s="56">
        <v>8</v>
      </c>
      <c r="J8" s="66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6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6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1" t="s">
        <v>272</v>
      </c>
      <c r="C1" s="21"/>
      <c r="D1" s="21"/>
      <c r="E1" s="48"/>
      <c r="F1" s="48"/>
      <c r="G1" s="49"/>
      <c r="H1" s="49"/>
      <c r="I1" s="61" t="s">
        <v>273</v>
      </c>
      <c r="J1" s="52"/>
    </row>
    <row r="2" ht="22.8" customHeight="1" spans="1:10">
      <c r="A2" s="47"/>
      <c r="B2" s="2" t="s">
        <v>274</v>
      </c>
      <c r="C2" s="2"/>
      <c r="D2" s="2"/>
      <c r="E2" s="2"/>
      <c r="F2" s="2"/>
      <c r="G2" s="2"/>
      <c r="H2" s="2"/>
      <c r="I2" s="2"/>
      <c r="J2" s="52" t="s">
        <v>2</v>
      </c>
    </row>
    <row r="3" ht="19.5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2" t="s">
        <v>5</v>
      </c>
      <c r="J3" s="63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275</v>
      </c>
      <c r="H4" s="53"/>
      <c r="I4" s="53"/>
      <c r="J4" s="64"/>
    </row>
    <row r="5" ht="24.4" customHeight="1" spans="1:10">
      <c r="A5" s="54"/>
      <c r="B5" s="53" t="s">
        <v>82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78</v>
      </c>
      <c r="I5" s="53" t="s">
        <v>79</v>
      </c>
      <c r="J5" s="64"/>
    </row>
    <row r="6" ht="24.4" customHeight="1" spans="1:10">
      <c r="A6" s="54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6"/>
    </row>
    <row r="8" ht="22.8" customHeight="1" spans="1:10">
      <c r="A8" s="55"/>
      <c r="B8" s="53"/>
      <c r="C8" s="53"/>
      <c r="D8" s="53"/>
      <c r="E8" s="53"/>
      <c r="F8" s="53"/>
      <c r="G8" s="56"/>
      <c r="H8" s="56"/>
      <c r="I8" s="56"/>
      <c r="J8" s="66"/>
    </row>
    <row r="9" ht="22.8" customHeight="1" spans="1:10">
      <c r="A9" s="55"/>
      <c r="B9" s="53"/>
      <c r="C9" s="53"/>
      <c r="D9" s="53"/>
      <c r="E9" s="53"/>
      <c r="F9" s="53"/>
      <c r="G9" s="56"/>
      <c r="H9" s="56"/>
      <c r="I9" s="56"/>
      <c r="J9" s="66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6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6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6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6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6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6"/>
    </row>
    <row r="16" ht="22.8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4"/>
    </row>
    <row r="17" ht="22.8" customHeight="1" spans="1:10">
      <c r="A17" s="54"/>
      <c r="B17" s="57"/>
      <c r="C17" s="57"/>
      <c r="D17" s="57"/>
      <c r="E17" s="57"/>
      <c r="F17" s="57" t="s">
        <v>22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1" t="s">
        <v>276</v>
      </c>
      <c r="C1" s="48"/>
      <c r="D1" s="49"/>
      <c r="E1" s="49"/>
      <c r="F1" s="49"/>
      <c r="G1" s="49"/>
      <c r="H1" s="49"/>
      <c r="I1" s="61" t="s">
        <v>277</v>
      </c>
      <c r="J1" s="52"/>
    </row>
    <row r="2" ht="22.8" customHeight="1" spans="1:10">
      <c r="A2" s="47"/>
      <c r="B2" s="2" t="s">
        <v>278</v>
      </c>
      <c r="C2" s="2"/>
      <c r="D2" s="2"/>
      <c r="E2" s="2"/>
      <c r="F2" s="2"/>
      <c r="G2" s="2"/>
      <c r="H2" s="2"/>
      <c r="I2" s="2"/>
      <c r="J2" s="52" t="s">
        <v>2</v>
      </c>
    </row>
    <row r="3" ht="19.55" customHeight="1" spans="1:10">
      <c r="A3" s="50"/>
      <c r="B3" s="51" t="s">
        <v>4</v>
      </c>
      <c r="C3" s="51"/>
      <c r="D3" s="62"/>
      <c r="E3" s="62"/>
      <c r="F3" s="62"/>
      <c r="G3" s="62"/>
      <c r="H3" s="62"/>
      <c r="I3" s="62" t="s">
        <v>5</v>
      </c>
      <c r="J3" s="63"/>
    </row>
    <row r="4" ht="24.4" customHeight="1" spans="1:10">
      <c r="A4" s="52"/>
      <c r="B4" s="53" t="s">
        <v>265</v>
      </c>
      <c r="C4" s="53" t="s">
        <v>71</v>
      </c>
      <c r="D4" s="53" t="s">
        <v>266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267</v>
      </c>
      <c r="F5" s="53" t="s">
        <v>268</v>
      </c>
      <c r="G5" s="53"/>
      <c r="H5" s="53"/>
      <c r="I5" s="53" t="s">
        <v>204</v>
      </c>
      <c r="J5" s="64"/>
    </row>
    <row r="6" ht="24.4" customHeight="1" spans="1:10">
      <c r="A6" s="54"/>
      <c r="B6" s="53"/>
      <c r="C6" s="53"/>
      <c r="D6" s="53"/>
      <c r="E6" s="68"/>
      <c r="F6" s="53" t="s">
        <v>180</v>
      </c>
      <c r="G6" s="53" t="s">
        <v>269</v>
      </c>
      <c r="H6" s="53" t="s">
        <v>270</v>
      </c>
      <c r="I6" s="53"/>
      <c r="J6" s="65"/>
    </row>
    <row r="7" ht="22.8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66"/>
    </row>
    <row r="8" ht="22.8" customHeight="1" spans="1:10">
      <c r="A8" s="55"/>
      <c r="B8" s="53"/>
      <c r="C8" s="53"/>
      <c r="D8" s="56"/>
      <c r="E8" s="56"/>
      <c r="F8" s="56"/>
      <c r="G8" s="56"/>
      <c r="H8" s="56"/>
      <c r="I8" s="56"/>
      <c r="J8" s="66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6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6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6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6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6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6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6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6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1" t="s">
        <v>279</v>
      </c>
      <c r="C1" s="21"/>
      <c r="D1" s="21"/>
      <c r="E1" s="48"/>
      <c r="F1" s="48"/>
      <c r="G1" s="49"/>
      <c r="H1" s="49"/>
      <c r="I1" s="61" t="s">
        <v>280</v>
      </c>
      <c r="J1" s="52"/>
    </row>
    <row r="2" ht="22.8" customHeight="1" spans="1:10">
      <c r="A2" s="47"/>
      <c r="B2" s="2" t="s">
        <v>281</v>
      </c>
      <c r="C2" s="2"/>
      <c r="D2" s="2"/>
      <c r="E2" s="2"/>
      <c r="F2" s="2"/>
      <c r="G2" s="2"/>
      <c r="H2" s="2"/>
      <c r="I2" s="2"/>
      <c r="J2" s="52" t="s">
        <v>2</v>
      </c>
    </row>
    <row r="3" ht="19.5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2" t="s">
        <v>5</v>
      </c>
      <c r="J3" s="63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282</v>
      </c>
      <c r="H4" s="53"/>
      <c r="I4" s="53"/>
      <c r="J4" s="64"/>
    </row>
    <row r="5" ht="24.4" customHeight="1" spans="1:10">
      <c r="A5" s="54"/>
      <c r="B5" s="53" t="s">
        <v>82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78</v>
      </c>
      <c r="I5" s="53" t="s">
        <v>79</v>
      </c>
      <c r="J5" s="64"/>
    </row>
    <row r="6" ht="24.4" customHeight="1" spans="1:10">
      <c r="A6" s="54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6"/>
    </row>
    <row r="8" ht="22.8" customHeight="1" spans="1:10">
      <c r="A8" s="54"/>
      <c r="B8" s="57"/>
      <c r="C8" s="57"/>
      <c r="D8" s="57"/>
      <c r="E8" s="57"/>
      <c r="F8" s="57" t="s">
        <v>22</v>
      </c>
      <c r="G8" s="58"/>
      <c r="H8" s="58"/>
      <c r="I8" s="58"/>
      <c r="J8" s="64"/>
    </row>
    <row r="9" ht="22.8" customHeight="1" spans="1:10">
      <c r="A9" s="54"/>
      <c r="B9" s="57"/>
      <c r="C9" s="57"/>
      <c r="D9" s="57"/>
      <c r="E9" s="57"/>
      <c r="F9" s="57"/>
      <c r="G9" s="58"/>
      <c r="H9" s="58"/>
      <c r="I9" s="58"/>
      <c r="J9" s="64"/>
    </row>
    <row r="10" ht="22.8" customHeight="1" spans="1:10">
      <c r="A10" s="54"/>
      <c r="B10" s="57"/>
      <c r="C10" s="57"/>
      <c r="D10" s="57"/>
      <c r="E10" s="57"/>
      <c r="F10" s="57"/>
      <c r="G10" s="58"/>
      <c r="H10" s="58"/>
      <c r="I10" s="58"/>
      <c r="J10" s="64"/>
    </row>
    <row r="11" ht="22.8" customHeight="1" spans="1:10">
      <c r="A11" s="54"/>
      <c r="B11" s="57"/>
      <c r="C11" s="57"/>
      <c r="D11" s="57"/>
      <c r="E11" s="57"/>
      <c r="F11" s="57"/>
      <c r="G11" s="58"/>
      <c r="H11" s="58"/>
      <c r="I11" s="58"/>
      <c r="J11" s="64"/>
    </row>
    <row r="12" ht="22.8" customHeight="1" spans="1:10">
      <c r="A12" s="54"/>
      <c r="B12" s="57"/>
      <c r="C12" s="57"/>
      <c r="D12" s="57"/>
      <c r="E12" s="57"/>
      <c r="F12" s="57"/>
      <c r="G12" s="58"/>
      <c r="H12" s="58"/>
      <c r="I12" s="58"/>
      <c r="J12" s="64"/>
    </row>
    <row r="13" ht="22.8" customHeight="1" spans="1:10">
      <c r="A13" s="54"/>
      <c r="B13" s="57"/>
      <c r="C13" s="57"/>
      <c r="D13" s="57"/>
      <c r="E13" s="57"/>
      <c r="F13" s="57"/>
      <c r="G13" s="58"/>
      <c r="H13" s="58"/>
      <c r="I13" s="58"/>
      <c r="J13" s="64"/>
    </row>
    <row r="14" ht="22.8" customHeight="1" spans="1:10">
      <c r="A14" s="54"/>
      <c r="B14" s="57"/>
      <c r="C14" s="57"/>
      <c r="D14" s="57"/>
      <c r="E14" s="57"/>
      <c r="F14" s="57"/>
      <c r="G14" s="58"/>
      <c r="H14" s="58"/>
      <c r="I14" s="58"/>
      <c r="J14" s="64"/>
    </row>
    <row r="15" ht="22.8" customHeight="1" spans="1:10">
      <c r="A15" s="54"/>
      <c r="B15" s="57"/>
      <c r="C15" s="57"/>
      <c r="D15" s="57"/>
      <c r="E15" s="57"/>
      <c r="F15" s="57"/>
      <c r="G15" s="58"/>
      <c r="H15" s="58"/>
      <c r="I15" s="58"/>
      <c r="J15" s="64"/>
    </row>
    <row r="16" ht="22.8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4"/>
    </row>
    <row r="17" ht="22.8" customHeight="1" spans="1:10">
      <c r="A17" s="54"/>
      <c r="B17" s="57"/>
      <c r="C17" s="57"/>
      <c r="D17" s="57"/>
      <c r="E17" s="57"/>
      <c r="F17" s="57" t="s">
        <v>149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1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I1" sqref="I$1:I$1048576"/>
    </sheetView>
  </sheetViews>
  <sheetFormatPr defaultColWidth="9" defaultRowHeight="13.5"/>
  <cols>
    <col min="1" max="1" width="9" style="1"/>
    <col min="2" max="2" width="8.875" style="19" customWidth="1"/>
    <col min="3" max="3" width="5.5" style="1" customWidth="1"/>
    <col min="4" max="4" width="24.75" style="1" customWidth="1"/>
    <col min="5" max="5" width="11" style="1" customWidth="1"/>
    <col min="6" max="6" width="9.75" style="1" customWidth="1"/>
    <col min="7" max="7" width="18.875" style="1" customWidth="1"/>
    <col min="8" max="8" width="7.375" style="1" customWidth="1"/>
    <col min="9" max="9" width="25.125" style="20" customWidth="1"/>
    <col min="10" max="10" width="7.375" style="1" customWidth="1"/>
    <col min="11" max="11" width="11" style="20" customWidth="1"/>
    <col min="12" max="16384" width="9" style="1"/>
  </cols>
  <sheetData>
    <row r="1" ht="25" customHeight="1" spans="1:1">
      <c r="A1" s="21" t="s">
        <v>283</v>
      </c>
    </row>
    <row r="3" ht="18.75" spans="1:10">
      <c r="A3" s="22" t="s">
        <v>284</v>
      </c>
      <c r="B3" s="23"/>
      <c r="C3" s="23"/>
      <c r="D3" s="23"/>
      <c r="E3" s="23"/>
      <c r="F3" s="23"/>
      <c r="G3" s="23"/>
      <c r="H3" s="23"/>
      <c r="I3" s="23"/>
      <c r="J3" s="23"/>
    </row>
    <row r="4" ht="18.75" spans="1:11">
      <c r="A4" s="22"/>
      <c r="B4" s="23"/>
      <c r="C4" s="23"/>
      <c r="D4" s="23"/>
      <c r="E4" s="23"/>
      <c r="F4" s="23"/>
      <c r="G4" s="23"/>
      <c r="H4" s="23"/>
      <c r="I4" s="23"/>
      <c r="J4" s="23"/>
      <c r="K4" s="20" t="s">
        <v>285</v>
      </c>
    </row>
    <row r="5" spans="1:11">
      <c r="A5" s="24" t="s">
        <v>286</v>
      </c>
      <c r="B5" s="24" t="s">
        <v>287</v>
      </c>
      <c r="C5" s="24" t="s">
        <v>9</v>
      </c>
      <c r="D5" s="25" t="s">
        <v>288</v>
      </c>
      <c r="E5" s="24" t="s">
        <v>289</v>
      </c>
      <c r="F5" s="24" t="s">
        <v>290</v>
      </c>
      <c r="G5" s="24" t="s">
        <v>291</v>
      </c>
      <c r="H5" s="24" t="s">
        <v>292</v>
      </c>
      <c r="I5" s="24" t="s">
        <v>293</v>
      </c>
      <c r="J5" s="24" t="s">
        <v>294</v>
      </c>
      <c r="K5" s="24" t="s">
        <v>295</v>
      </c>
    </row>
    <row r="6" spans="1:16382">
      <c r="A6" s="26" t="s">
        <v>271</v>
      </c>
      <c r="B6" s="27" t="s">
        <v>259</v>
      </c>
      <c r="C6" s="28">
        <v>90</v>
      </c>
      <c r="D6" s="29" t="s">
        <v>296</v>
      </c>
      <c r="E6" s="30" t="s">
        <v>297</v>
      </c>
      <c r="F6" s="30" t="s">
        <v>298</v>
      </c>
      <c r="G6" s="31" t="s">
        <v>299</v>
      </c>
      <c r="H6" s="31" t="s">
        <v>300</v>
      </c>
      <c r="I6" s="42">
        <v>90</v>
      </c>
      <c r="J6" s="43" t="s">
        <v>301</v>
      </c>
      <c r="K6" s="44" t="s">
        <v>302</v>
      </c>
      <c r="XFB6" s="1">
        <f>SUM(A6:XFA6)</f>
        <v>180</v>
      </c>
    </row>
    <row r="7" spans="1:11">
      <c r="A7" s="26"/>
      <c r="B7" s="27"/>
      <c r="C7" s="28"/>
      <c r="D7" s="29"/>
      <c r="E7" s="30" t="s">
        <v>303</v>
      </c>
      <c r="F7" s="30" t="s">
        <v>304</v>
      </c>
      <c r="G7" s="31" t="s">
        <v>305</v>
      </c>
      <c r="H7" s="31" t="s">
        <v>306</v>
      </c>
      <c r="I7" s="45">
        <v>2</v>
      </c>
      <c r="J7" s="43" t="s">
        <v>307</v>
      </c>
      <c r="K7" s="44" t="s">
        <v>302</v>
      </c>
    </row>
    <row r="8" spans="1:11">
      <c r="A8" s="26"/>
      <c r="B8" s="27"/>
      <c r="C8" s="28"/>
      <c r="D8" s="29"/>
      <c r="E8" s="30" t="s">
        <v>308</v>
      </c>
      <c r="F8" s="30" t="s">
        <v>309</v>
      </c>
      <c r="G8" s="31" t="s">
        <v>310</v>
      </c>
      <c r="H8" s="31" t="s">
        <v>300</v>
      </c>
      <c r="I8" s="42">
        <v>90</v>
      </c>
      <c r="J8" s="43" t="s">
        <v>301</v>
      </c>
      <c r="K8" s="44" t="s">
        <v>302</v>
      </c>
    </row>
    <row r="9" ht="34" customHeight="1" spans="1:11">
      <c r="A9" s="26"/>
      <c r="B9" s="27"/>
      <c r="C9" s="28"/>
      <c r="D9" s="29"/>
      <c r="E9" s="30" t="s">
        <v>303</v>
      </c>
      <c r="F9" s="30" t="s">
        <v>304</v>
      </c>
      <c r="G9" s="31" t="s">
        <v>311</v>
      </c>
      <c r="H9" s="31" t="s">
        <v>306</v>
      </c>
      <c r="I9" s="45">
        <v>6755</v>
      </c>
      <c r="J9" s="43" t="s">
        <v>312</v>
      </c>
      <c r="K9" s="44" t="s">
        <v>302</v>
      </c>
    </row>
    <row r="10" spans="1:11">
      <c r="A10" s="26"/>
      <c r="B10" s="27" t="s">
        <v>313</v>
      </c>
      <c r="C10" s="28">
        <v>440</v>
      </c>
      <c r="D10" s="29" t="s">
        <v>314</v>
      </c>
      <c r="E10" s="30" t="s">
        <v>297</v>
      </c>
      <c r="F10" s="30" t="s">
        <v>298</v>
      </c>
      <c r="G10" s="31" t="s">
        <v>299</v>
      </c>
      <c r="H10" s="31" t="s">
        <v>300</v>
      </c>
      <c r="I10" s="42">
        <v>90</v>
      </c>
      <c r="J10" s="43" t="s">
        <v>301</v>
      </c>
      <c r="K10" s="44" t="s">
        <v>302</v>
      </c>
    </row>
    <row r="11" spans="1:11">
      <c r="A11" s="26"/>
      <c r="B11" s="32"/>
      <c r="C11" s="33"/>
      <c r="D11" s="34"/>
      <c r="E11" s="30" t="s">
        <v>303</v>
      </c>
      <c r="F11" s="30" t="s">
        <v>304</v>
      </c>
      <c r="G11" s="31" t="s">
        <v>315</v>
      </c>
      <c r="H11" s="31" t="s">
        <v>306</v>
      </c>
      <c r="I11" s="45">
        <v>340</v>
      </c>
      <c r="J11" s="43" t="s">
        <v>307</v>
      </c>
      <c r="K11" s="44" t="s">
        <v>302</v>
      </c>
    </row>
    <row r="12" ht="34" customHeight="1" spans="1:11">
      <c r="A12" s="26"/>
      <c r="B12" s="32"/>
      <c r="C12" s="33"/>
      <c r="D12" s="34"/>
      <c r="E12" s="30" t="s">
        <v>308</v>
      </c>
      <c r="F12" s="30" t="s">
        <v>309</v>
      </c>
      <c r="G12" s="31" t="s">
        <v>316</v>
      </c>
      <c r="H12" s="31" t="s">
        <v>300</v>
      </c>
      <c r="I12" s="42">
        <v>90</v>
      </c>
      <c r="J12" s="43" t="s">
        <v>301</v>
      </c>
      <c r="K12" s="44" t="s">
        <v>302</v>
      </c>
    </row>
    <row r="13" spans="1:11">
      <c r="A13" s="26"/>
      <c r="B13" s="32"/>
      <c r="C13" s="33"/>
      <c r="D13" s="34"/>
      <c r="E13" s="30" t="s">
        <v>303</v>
      </c>
      <c r="F13" s="30" t="s">
        <v>304</v>
      </c>
      <c r="G13" s="31" t="s">
        <v>317</v>
      </c>
      <c r="H13" s="31" t="s">
        <v>306</v>
      </c>
      <c r="I13" s="45">
        <v>4.1</v>
      </c>
      <c r="J13" s="43" t="s">
        <v>318</v>
      </c>
      <c r="K13" s="44" t="s">
        <v>302</v>
      </c>
    </row>
    <row r="14" ht="31" customHeight="1" spans="1:11">
      <c r="A14" s="26"/>
      <c r="B14" s="35" t="s">
        <v>319</v>
      </c>
      <c r="C14" s="36">
        <v>131</v>
      </c>
      <c r="D14" s="37" t="s">
        <v>320</v>
      </c>
      <c r="E14" s="30" t="s">
        <v>303</v>
      </c>
      <c r="F14" s="30" t="s">
        <v>304</v>
      </c>
      <c r="G14" s="31" t="s">
        <v>321</v>
      </c>
      <c r="H14" s="31" t="s">
        <v>300</v>
      </c>
      <c r="I14" s="44">
        <v>20</v>
      </c>
      <c r="J14" s="31" t="s">
        <v>322</v>
      </c>
      <c r="K14" s="44" t="s">
        <v>302</v>
      </c>
    </row>
    <row r="15" ht="20" customHeight="1" spans="1:11">
      <c r="A15" s="26"/>
      <c r="B15" s="35"/>
      <c r="C15" s="36"/>
      <c r="D15" s="37"/>
      <c r="E15" s="30" t="s">
        <v>303</v>
      </c>
      <c r="F15" s="30" t="s">
        <v>304</v>
      </c>
      <c r="G15" s="31" t="s">
        <v>323</v>
      </c>
      <c r="H15" s="31" t="s">
        <v>300</v>
      </c>
      <c r="I15" s="44">
        <v>4</v>
      </c>
      <c r="J15" s="31" t="s">
        <v>324</v>
      </c>
      <c r="K15" s="44" t="s">
        <v>302</v>
      </c>
    </row>
    <row r="16" ht="32" customHeight="1" spans="1:11">
      <c r="A16" s="26"/>
      <c r="B16" s="35"/>
      <c r="C16" s="36"/>
      <c r="D16" s="37"/>
      <c r="E16" s="30" t="s">
        <v>303</v>
      </c>
      <c r="F16" s="30" t="s">
        <v>304</v>
      </c>
      <c r="G16" s="31" t="s">
        <v>325</v>
      </c>
      <c r="H16" s="31" t="s">
        <v>300</v>
      </c>
      <c r="I16" s="44">
        <v>4</v>
      </c>
      <c r="J16" s="31" t="s">
        <v>307</v>
      </c>
      <c r="K16" s="44" t="s">
        <v>302</v>
      </c>
    </row>
    <row r="17" ht="33.75" spans="1:11">
      <c r="A17" s="26"/>
      <c r="B17" s="35"/>
      <c r="C17" s="36"/>
      <c r="D17" s="37"/>
      <c r="E17" s="30" t="s">
        <v>308</v>
      </c>
      <c r="F17" s="30" t="s">
        <v>309</v>
      </c>
      <c r="G17" s="31" t="s">
        <v>326</v>
      </c>
      <c r="H17" s="31" t="s">
        <v>306</v>
      </c>
      <c r="I17" s="44" t="s">
        <v>327</v>
      </c>
      <c r="J17" s="31"/>
      <c r="K17" s="44" t="s">
        <v>302</v>
      </c>
    </row>
    <row r="18" ht="38" customHeight="1" spans="1:11">
      <c r="A18" s="26"/>
      <c r="B18" s="35"/>
      <c r="C18" s="36"/>
      <c r="D18" s="37"/>
      <c r="E18" s="30" t="s">
        <v>297</v>
      </c>
      <c r="F18" s="30" t="s">
        <v>298</v>
      </c>
      <c r="G18" s="31" t="s">
        <v>328</v>
      </c>
      <c r="H18" s="31" t="s">
        <v>306</v>
      </c>
      <c r="I18" s="44" t="s">
        <v>329</v>
      </c>
      <c r="J18" s="31"/>
      <c r="K18" s="44" t="s">
        <v>302</v>
      </c>
    </row>
    <row r="19" ht="24" spans="1:11">
      <c r="A19" s="26"/>
      <c r="B19" s="27" t="s">
        <v>330</v>
      </c>
      <c r="C19" s="38">
        <v>5</v>
      </c>
      <c r="D19" s="38" t="s">
        <v>331</v>
      </c>
      <c r="E19" s="39" t="s">
        <v>308</v>
      </c>
      <c r="F19" s="39" t="s">
        <v>332</v>
      </c>
      <c r="G19" s="40" t="s">
        <v>333</v>
      </c>
      <c r="H19" s="16" t="s">
        <v>306</v>
      </c>
      <c r="I19" s="38" t="s">
        <v>329</v>
      </c>
      <c r="J19" s="46"/>
      <c r="K19" s="44" t="s">
        <v>302</v>
      </c>
    </row>
    <row r="20" spans="1:11">
      <c r="A20" s="26"/>
      <c r="B20" s="27"/>
      <c r="C20" s="38"/>
      <c r="D20" s="38"/>
      <c r="E20" s="30" t="s">
        <v>297</v>
      </c>
      <c r="F20" s="30" t="s">
        <v>298</v>
      </c>
      <c r="G20" s="41" t="s">
        <v>334</v>
      </c>
      <c r="H20" s="16" t="s">
        <v>300</v>
      </c>
      <c r="I20" s="38">
        <v>90</v>
      </c>
      <c r="J20" s="38" t="s">
        <v>301</v>
      </c>
      <c r="K20" s="44" t="s">
        <v>302</v>
      </c>
    </row>
    <row r="21" ht="24" spans="1:11">
      <c r="A21" s="26"/>
      <c r="B21" s="27"/>
      <c r="C21" s="38"/>
      <c r="D21" s="38"/>
      <c r="E21" s="39" t="s">
        <v>335</v>
      </c>
      <c r="F21" s="39" t="s">
        <v>335</v>
      </c>
      <c r="G21" s="40" t="s">
        <v>336</v>
      </c>
      <c r="H21" s="16" t="s">
        <v>306</v>
      </c>
      <c r="I21" s="38" t="s">
        <v>327</v>
      </c>
      <c r="J21" s="38"/>
      <c r="K21" s="44" t="s">
        <v>302</v>
      </c>
    </row>
  </sheetData>
  <mergeCells count="14">
    <mergeCell ref="A3:J3"/>
    <mergeCell ref="A6:A21"/>
    <mergeCell ref="B6:B9"/>
    <mergeCell ref="B10:B13"/>
    <mergeCell ref="B14:B18"/>
    <mergeCell ref="B19:B21"/>
    <mergeCell ref="C6:C9"/>
    <mergeCell ref="C10:C13"/>
    <mergeCell ref="C14:C18"/>
    <mergeCell ref="C19:C21"/>
    <mergeCell ref="D6:D9"/>
    <mergeCell ref="D10:D13"/>
    <mergeCell ref="D14:D18"/>
    <mergeCell ref="D19:D21"/>
  </mergeCells>
  <dataValidations count="1">
    <dataValidation type="list" allowBlank="1" showInputMessage="1" showErrorMessage="1" sqref="K16 K17 K14:K15 K18:K21">
      <formula1>"正向指标,反向指标"</formula1>
    </dataValidation>
  </dataValidations>
  <printOptions horizontalCentered="1"/>
  <pageMargins left="0.118055555555556" right="0.118055555555556" top="0.275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opLeftCell="A7" workbookViewId="0">
      <selection activeCell="J14" sqref="J14"/>
    </sheetView>
  </sheetViews>
  <sheetFormatPr defaultColWidth="10" defaultRowHeight="13.5" outlineLevelCol="7"/>
  <cols>
    <col min="1" max="1" width="5.75" style="1" customWidth="1"/>
    <col min="2" max="2" width="10.625" style="1" customWidth="1"/>
    <col min="3" max="3" width="14.375" style="1" customWidth="1"/>
    <col min="4" max="4" width="9.125" style="1" customWidth="1"/>
    <col min="5" max="5" width="33" style="1" customWidth="1"/>
    <col min="6" max="6" width="14" style="1" customWidth="1"/>
    <col min="7" max="7" width="16.25" style="1" customWidth="1"/>
    <col min="8" max="8" width="25.4" style="1" customWidth="1"/>
    <col min="9" max="16378" width="10" style="1"/>
  </cols>
  <sheetData>
    <row r="1" ht="20.25" spans="1:8">
      <c r="A1" s="2" t="s">
        <v>337</v>
      </c>
      <c r="B1" s="2"/>
      <c r="C1" s="2"/>
      <c r="D1" s="2"/>
      <c r="E1" s="2"/>
      <c r="F1" s="2"/>
      <c r="G1" s="2"/>
      <c r="H1" s="2"/>
    </row>
    <row r="2" ht="14.25" spans="1:8">
      <c r="A2" s="3" t="s">
        <v>338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339</v>
      </c>
      <c r="B3" s="4"/>
      <c r="C3" s="4"/>
      <c r="D3" s="4" t="s">
        <v>271</v>
      </c>
      <c r="E3" s="4"/>
      <c r="F3" s="4"/>
      <c r="G3" s="4"/>
      <c r="H3" s="4"/>
    </row>
    <row r="4" ht="24" customHeight="1" spans="1:8">
      <c r="A4" s="4" t="s">
        <v>340</v>
      </c>
      <c r="B4" s="4" t="s">
        <v>341</v>
      </c>
      <c r="C4" s="4"/>
      <c r="D4" s="4" t="s">
        <v>342</v>
      </c>
      <c r="E4" s="4"/>
      <c r="F4" s="4"/>
      <c r="G4" s="4"/>
      <c r="H4" s="4"/>
    </row>
    <row r="5" ht="44" customHeight="1" spans="1:8">
      <c r="A5" s="4"/>
      <c r="B5" s="5" t="s">
        <v>343</v>
      </c>
      <c r="C5" s="5"/>
      <c r="D5" s="5" t="s">
        <v>344</v>
      </c>
      <c r="E5" s="5"/>
      <c r="F5" s="5"/>
      <c r="G5" s="5"/>
      <c r="H5" s="5"/>
    </row>
    <row r="6" ht="17" customHeight="1" spans="1:8">
      <c r="A6" s="4"/>
      <c r="B6" s="5" t="s">
        <v>345</v>
      </c>
      <c r="C6" s="5"/>
      <c r="D6" s="5" t="s">
        <v>346</v>
      </c>
      <c r="E6" s="5"/>
      <c r="F6" s="5"/>
      <c r="G6" s="5"/>
      <c r="H6" s="5"/>
    </row>
    <row r="7" ht="30" customHeight="1" spans="1:8">
      <c r="A7" s="4"/>
      <c r="B7" s="5" t="s">
        <v>347</v>
      </c>
      <c r="C7" s="5"/>
      <c r="D7" s="5" t="s">
        <v>348</v>
      </c>
      <c r="E7" s="5"/>
      <c r="F7" s="5"/>
      <c r="G7" s="5"/>
      <c r="H7" s="5"/>
    </row>
    <row r="8" ht="24" customHeight="1" spans="1:8">
      <c r="A8" s="4"/>
      <c r="B8" s="5" t="s">
        <v>349</v>
      </c>
      <c r="C8" s="5"/>
      <c r="D8" s="5" t="s">
        <v>350</v>
      </c>
      <c r="E8" s="5"/>
      <c r="F8" s="5"/>
      <c r="G8" s="5"/>
      <c r="H8" s="5"/>
    </row>
    <row r="9" ht="19" customHeight="1" spans="1:8">
      <c r="A9" s="4"/>
      <c r="B9" s="4" t="s">
        <v>351</v>
      </c>
      <c r="C9" s="4"/>
      <c r="D9" s="4"/>
      <c r="E9" s="4"/>
      <c r="F9" s="4" t="s">
        <v>352</v>
      </c>
      <c r="G9" s="4" t="s">
        <v>353</v>
      </c>
      <c r="H9" s="4" t="s">
        <v>354</v>
      </c>
    </row>
    <row r="10" ht="24" customHeight="1" spans="1:8">
      <c r="A10" s="4"/>
      <c r="B10" s="4"/>
      <c r="C10" s="4"/>
      <c r="D10" s="4"/>
      <c r="E10" s="4"/>
      <c r="F10" s="6">
        <v>1211.48</v>
      </c>
      <c r="G10" s="6">
        <v>1211.48</v>
      </c>
      <c r="H10" s="6"/>
    </row>
    <row r="11" ht="51" customHeight="1" spans="1:8">
      <c r="A11" s="7" t="s">
        <v>355</v>
      </c>
      <c r="B11" s="8" t="s">
        <v>356</v>
      </c>
      <c r="C11" s="8"/>
      <c r="D11" s="8"/>
      <c r="E11" s="8"/>
      <c r="F11" s="8"/>
      <c r="G11" s="8"/>
      <c r="H11" s="8"/>
    </row>
    <row r="12" spans="1:8">
      <c r="A12" s="9" t="s">
        <v>357</v>
      </c>
      <c r="B12" s="9" t="s">
        <v>289</v>
      </c>
      <c r="C12" s="9" t="s">
        <v>290</v>
      </c>
      <c r="D12" s="9"/>
      <c r="E12" s="9" t="s">
        <v>291</v>
      </c>
      <c r="F12" s="9"/>
      <c r="G12" s="9" t="s">
        <v>358</v>
      </c>
      <c r="H12" s="9"/>
    </row>
    <row r="13" ht="15" customHeight="1" spans="1:8">
      <c r="A13" s="10"/>
      <c r="B13" s="11" t="s">
        <v>303</v>
      </c>
      <c r="C13" s="12" t="s">
        <v>304</v>
      </c>
      <c r="D13" s="12"/>
      <c r="E13" s="12" t="s">
        <v>359</v>
      </c>
      <c r="F13" s="12"/>
      <c r="G13" s="13" t="s">
        <v>360</v>
      </c>
      <c r="H13" s="13"/>
    </row>
    <row r="14" ht="15" customHeight="1" spans="1:8">
      <c r="A14" s="10"/>
      <c r="B14" s="11" t="s">
        <v>303</v>
      </c>
      <c r="C14" s="12" t="s">
        <v>361</v>
      </c>
      <c r="D14" s="12"/>
      <c r="E14" s="12" t="s">
        <v>362</v>
      </c>
      <c r="F14" s="12"/>
      <c r="G14" s="13" t="s">
        <v>363</v>
      </c>
      <c r="H14" s="13"/>
    </row>
    <row r="15" ht="15" customHeight="1" spans="1:8">
      <c r="A15" s="10"/>
      <c r="B15" s="11" t="s">
        <v>303</v>
      </c>
      <c r="C15" s="12" t="s">
        <v>361</v>
      </c>
      <c r="D15" s="12"/>
      <c r="E15" s="12" t="s">
        <v>364</v>
      </c>
      <c r="F15" s="12"/>
      <c r="G15" s="13" t="s">
        <v>365</v>
      </c>
      <c r="H15" s="13"/>
    </row>
    <row r="16" ht="15" customHeight="1" spans="1:8">
      <c r="A16" s="10"/>
      <c r="B16" s="11" t="s">
        <v>303</v>
      </c>
      <c r="C16" s="12" t="s">
        <v>366</v>
      </c>
      <c r="D16" s="12"/>
      <c r="E16" s="12" t="s">
        <v>367</v>
      </c>
      <c r="F16" s="12"/>
      <c r="G16" s="13" t="s">
        <v>368</v>
      </c>
      <c r="H16" s="13"/>
    </row>
    <row r="17" ht="15" customHeight="1" spans="1:8">
      <c r="A17" s="10"/>
      <c r="B17" s="11" t="s">
        <v>303</v>
      </c>
      <c r="C17" s="12" t="s">
        <v>366</v>
      </c>
      <c r="D17" s="12"/>
      <c r="E17" s="12" t="s">
        <v>369</v>
      </c>
      <c r="F17" s="12"/>
      <c r="G17" s="14">
        <v>44926</v>
      </c>
      <c r="H17" s="15"/>
    </row>
    <row r="18" ht="22" customHeight="1" spans="1:8">
      <c r="A18" s="10"/>
      <c r="B18" s="11" t="s">
        <v>303</v>
      </c>
      <c r="C18" s="12" t="s">
        <v>370</v>
      </c>
      <c r="D18" s="12"/>
      <c r="E18" s="12" t="s">
        <v>371</v>
      </c>
      <c r="F18" s="12"/>
      <c r="G18" s="13" t="s">
        <v>372</v>
      </c>
      <c r="H18" s="13"/>
    </row>
    <row r="19" ht="15" customHeight="1" spans="1:8">
      <c r="A19" s="10"/>
      <c r="B19" s="11" t="s">
        <v>303</v>
      </c>
      <c r="C19" s="12" t="s">
        <v>370</v>
      </c>
      <c r="D19" s="12"/>
      <c r="E19" s="12" t="s">
        <v>373</v>
      </c>
      <c r="F19" s="12"/>
      <c r="G19" s="13" t="s">
        <v>374</v>
      </c>
      <c r="H19" s="13"/>
    </row>
    <row r="20" ht="15" customHeight="1" spans="1:8">
      <c r="A20" s="10"/>
      <c r="B20" s="11" t="s">
        <v>308</v>
      </c>
      <c r="C20" s="12" t="s">
        <v>375</v>
      </c>
      <c r="D20" s="12"/>
      <c r="E20" s="12" t="s">
        <v>376</v>
      </c>
      <c r="F20" s="12"/>
      <c r="G20" s="13" t="s">
        <v>377</v>
      </c>
      <c r="H20" s="13"/>
    </row>
    <row r="21" ht="15" customHeight="1" spans="1:8">
      <c r="A21" s="10"/>
      <c r="B21" s="11" t="s">
        <v>308</v>
      </c>
      <c r="C21" s="12" t="s">
        <v>378</v>
      </c>
      <c r="D21" s="12"/>
      <c r="E21" s="12" t="s">
        <v>379</v>
      </c>
      <c r="F21" s="12"/>
      <c r="G21" s="13" t="s">
        <v>380</v>
      </c>
      <c r="H21" s="13"/>
    </row>
    <row r="22" ht="15" customHeight="1" spans="1:8">
      <c r="A22" s="10"/>
      <c r="B22" s="11" t="s">
        <v>308</v>
      </c>
      <c r="C22" s="12" t="s">
        <v>378</v>
      </c>
      <c r="D22" s="12"/>
      <c r="E22" s="12" t="s">
        <v>381</v>
      </c>
      <c r="F22" s="12"/>
      <c r="G22" s="16" t="s">
        <v>382</v>
      </c>
      <c r="H22" s="16"/>
    </row>
    <row r="23" ht="15" customHeight="1" spans="1:8">
      <c r="A23" s="10"/>
      <c r="B23" s="11" t="s">
        <v>297</v>
      </c>
      <c r="C23" s="12" t="s">
        <v>298</v>
      </c>
      <c r="D23" s="12"/>
      <c r="E23" s="12" t="s">
        <v>383</v>
      </c>
      <c r="F23" s="12"/>
      <c r="G23" s="13" t="s">
        <v>384</v>
      </c>
      <c r="H23" s="13"/>
    </row>
    <row r="24" ht="15" customHeight="1" spans="1:8">
      <c r="A24" s="10"/>
      <c r="B24" s="11" t="s">
        <v>297</v>
      </c>
      <c r="C24" s="12" t="s">
        <v>298</v>
      </c>
      <c r="D24" s="12"/>
      <c r="E24" s="12" t="s">
        <v>385</v>
      </c>
      <c r="F24" s="12"/>
      <c r="G24" s="13" t="s">
        <v>384</v>
      </c>
      <c r="H24" s="13"/>
    </row>
    <row r="25" ht="15" customHeight="1" spans="1:8">
      <c r="A25" s="10"/>
      <c r="B25" s="11" t="s">
        <v>297</v>
      </c>
      <c r="C25" s="12" t="s">
        <v>298</v>
      </c>
      <c r="D25" s="12"/>
      <c r="E25" s="12" t="s">
        <v>386</v>
      </c>
      <c r="F25" s="12"/>
      <c r="G25" s="13" t="s">
        <v>387</v>
      </c>
      <c r="H25" s="13"/>
    </row>
    <row r="26" spans="1:8">
      <c r="A26" s="10"/>
      <c r="B26" s="11" t="s">
        <v>297</v>
      </c>
      <c r="C26" s="12" t="s">
        <v>335</v>
      </c>
      <c r="D26" s="12"/>
      <c r="E26" s="12" t="s">
        <v>388</v>
      </c>
      <c r="F26" s="12"/>
      <c r="G26" s="17" t="s">
        <v>389</v>
      </c>
      <c r="H26" s="17"/>
    </row>
    <row r="27" spans="1:8">
      <c r="A27" s="18"/>
      <c r="B27" s="11" t="s">
        <v>297</v>
      </c>
      <c r="C27" s="12" t="s">
        <v>390</v>
      </c>
      <c r="D27" s="12"/>
      <c r="E27" s="12" t="s">
        <v>299</v>
      </c>
      <c r="F27" s="12"/>
      <c r="G27" s="16" t="s">
        <v>391</v>
      </c>
      <c r="H27" s="16"/>
    </row>
  </sheetData>
  <mergeCells count="66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4:A10"/>
    <mergeCell ref="A12:A27"/>
    <mergeCell ref="B9:E10"/>
  </mergeCells>
  <printOptions horizontalCentered="1"/>
  <pageMargins left="0.118055555555556" right="0.511805555555556" top="0.118055555555556" bottom="0.156944444444444" header="0" footer="0"/>
  <pageSetup paperSize="9" scale="7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70" customWidth="1"/>
    <col min="2" max="2" width="27.5" style="70" customWidth="1"/>
    <col min="3" max="3" width="12.875" style="70" customWidth="1"/>
    <col min="4" max="4" width="30.75" style="70" customWidth="1"/>
    <col min="5" max="5" width="16.625" style="70" customWidth="1"/>
    <col min="6" max="6" width="1.53333333333333" style="70" customWidth="1"/>
    <col min="7" max="11" width="9.76666666666667" style="70" customWidth="1"/>
    <col min="12" max="16384" width="10" style="70"/>
  </cols>
  <sheetData>
    <row r="1" s="135" customFormat="1" ht="25" customHeight="1" spans="1:6">
      <c r="A1" s="136"/>
      <c r="B1" s="21" t="s">
        <v>1</v>
      </c>
      <c r="D1" s="21"/>
      <c r="E1" s="21"/>
      <c r="F1" s="137" t="s">
        <v>2</v>
      </c>
    </row>
    <row r="2" ht="22.8" customHeight="1" spans="1:6">
      <c r="A2" s="117"/>
      <c r="B2" s="118" t="s">
        <v>3</v>
      </c>
      <c r="C2" s="118"/>
      <c r="D2" s="118"/>
      <c r="E2" s="118"/>
      <c r="F2" s="113"/>
    </row>
    <row r="3" ht="19.55" customHeight="1" spans="1:6">
      <c r="A3" s="117"/>
      <c r="B3" s="77" t="s">
        <v>4</v>
      </c>
      <c r="D3" s="72"/>
      <c r="E3" s="138" t="s">
        <v>5</v>
      </c>
      <c r="F3" s="113"/>
    </row>
    <row r="4" ht="26" customHeight="1" spans="1:6">
      <c r="A4" s="117"/>
      <c r="B4" s="53" t="s">
        <v>6</v>
      </c>
      <c r="C4" s="53"/>
      <c r="D4" s="53" t="s">
        <v>7</v>
      </c>
      <c r="E4" s="53"/>
      <c r="F4" s="113"/>
    </row>
    <row r="5" ht="26" customHeight="1" spans="1:6">
      <c r="A5" s="117"/>
      <c r="B5" s="53" t="s">
        <v>8</v>
      </c>
      <c r="C5" s="53" t="s">
        <v>9</v>
      </c>
      <c r="D5" s="53" t="s">
        <v>8</v>
      </c>
      <c r="E5" s="53" t="s">
        <v>9</v>
      </c>
      <c r="F5" s="113"/>
    </row>
    <row r="6" ht="19" customHeight="1" spans="1:6">
      <c r="A6" s="74"/>
      <c r="B6" s="57" t="s">
        <v>10</v>
      </c>
      <c r="C6" s="139">
        <v>1211.48</v>
      </c>
      <c r="D6" s="57" t="s">
        <v>11</v>
      </c>
      <c r="E6" s="58"/>
      <c r="F6" s="82"/>
    </row>
    <row r="7" ht="16" customHeight="1" spans="1:6">
      <c r="A7" s="74"/>
      <c r="B7" s="57" t="s">
        <v>12</v>
      </c>
      <c r="C7" s="58"/>
      <c r="D7" s="57" t="s">
        <v>13</v>
      </c>
      <c r="E7" s="58"/>
      <c r="F7" s="82"/>
    </row>
    <row r="8" ht="16" customHeight="1" spans="1:6">
      <c r="A8" s="74"/>
      <c r="B8" s="57" t="s">
        <v>14</v>
      </c>
      <c r="C8" s="58"/>
      <c r="D8" s="57" t="s">
        <v>15</v>
      </c>
      <c r="E8" s="58"/>
      <c r="F8" s="82"/>
    </row>
    <row r="9" ht="16" customHeight="1" spans="1:6">
      <c r="A9" s="74"/>
      <c r="B9" s="57" t="s">
        <v>16</v>
      </c>
      <c r="C9" s="58"/>
      <c r="D9" s="57" t="s">
        <v>17</v>
      </c>
      <c r="E9" s="58"/>
      <c r="F9" s="82"/>
    </row>
    <row r="10" ht="15" customHeight="1" spans="1:6">
      <c r="A10" s="74"/>
      <c r="B10" s="57" t="s">
        <v>18</v>
      </c>
      <c r="C10" s="58"/>
      <c r="D10" s="57" t="s">
        <v>19</v>
      </c>
      <c r="E10" s="89">
        <v>440</v>
      </c>
      <c r="F10" s="82"/>
    </row>
    <row r="11" ht="15" customHeight="1" spans="1:6">
      <c r="A11" s="74"/>
      <c r="B11" s="57" t="s">
        <v>20</v>
      </c>
      <c r="C11" s="58"/>
      <c r="D11" s="57" t="s">
        <v>21</v>
      </c>
      <c r="E11" s="89"/>
      <c r="F11" s="82"/>
    </row>
    <row r="12" ht="15" customHeight="1" spans="1:6">
      <c r="A12" s="74"/>
      <c r="B12" s="57" t="s">
        <v>22</v>
      </c>
      <c r="C12" s="58"/>
      <c r="D12" s="57" t="s">
        <v>23</v>
      </c>
      <c r="E12" s="89"/>
      <c r="F12" s="82"/>
    </row>
    <row r="13" ht="15" customHeight="1" spans="1:6">
      <c r="A13" s="74"/>
      <c r="B13" s="57" t="s">
        <v>22</v>
      </c>
      <c r="C13" s="58"/>
      <c r="D13" s="57" t="s">
        <v>24</v>
      </c>
      <c r="E13" s="89">
        <v>709.4</v>
      </c>
      <c r="F13" s="82"/>
    </row>
    <row r="14" ht="15" customHeight="1" spans="1:6">
      <c r="A14" s="74"/>
      <c r="B14" s="57" t="s">
        <v>22</v>
      </c>
      <c r="C14" s="58"/>
      <c r="D14" s="57" t="s">
        <v>25</v>
      </c>
      <c r="E14" s="89"/>
      <c r="F14" s="82"/>
    </row>
    <row r="15" ht="15" customHeight="1" spans="1:6">
      <c r="A15" s="74"/>
      <c r="B15" s="57" t="s">
        <v>22</v>
      </c>
      <c r="C15" s="58"/>
      <c r="D15" s="57" t="s">
        <v>26</v>
      </c>
      <c r="E15" s="89">
        <v>23.94</v>
      </c>
      <c r="F15" s="82"/>
    </row>
    <row r="16" ht="15" customHeight="1" spans="1:6">
      <c r="A16" s="74"/>
      <c r="B16" s="57" t="s">
        <v>22</v>
      </c>
      <c r="C16" s="58"/>
      <c r="D16" s="57" t="s">
        <v>27</v>
      </c>
      <c r="E16" s="89"/>
      <c r="F16" s="82"/>
    </row>
    <row r="17" ht="15" customHeight="1" spans="1:6">
      <c r="A17" s="74"/>
      <c r="B17" s="57" t="s">
        <v>22</v>
      </c>
      <c r="C17" s="58"/>
      <c r="D17" s="57" t="s">
        <v>28</v>
      </c>
      <c r="E17" s="89"/>
      <c r="F17" s="82"/>
    </row>
    <row r="18" ht="15" customHeight="1" spans="1:6">
      <c r="A18" s="74"/>
      <c r="B18" s="57" t="s">
        <v>22</v>
      </c>
      <c r="C18" s="58"/>
      <c r="D18" s="57" t="s">
        <v>29</v>
      </c>
      <c r="E18" s="89"/>
      <c r="F18" s="82"/>
    </row>
    <row r="19" ht="15" customHeight="1" spans="1:6">
      <c r="A19" s="74"/>
      <c r="B19" s="57" t="s">
        <v>22</v>
      </c>
      <c r="C19" s="58"/>
      <c r="D19" s="57" t="s">
        <v>30</v>
      </c>
      <c r="E19" s="89"/>
      <c r="F19" s="82"/>
    </row>
    <row r="20" ht="15" customHeight="1" spans="1:6">
      <c r="A20" s="74"/>
      <c r="B20" s="57" t="s">
        <v>22</v>
      </c>
      <c r="C20" s="58"/>
      <c r="D20" s="57" t="s">
        <v>31</v>
      </c>
      <c r="E20" s="89"/>
      <c r="F20" s="82"/>
    </row>
    <row r="21" ht="15" customHeight="1" spans="1:6">
      <c r="A21" s="74"/>
      <c r="B21" s="57" t="s">
        <v>22</v>
      </c>
      <c r="C21" s="58"/>
      <c r="D21" s="57" t="s">
        <v>32</v>
      </c>
      <c r="E21" s="89"/>
      <c r="F21" s="82"/>
    </row>
    <row r="22" ht="15" customHeight="1" spans="1:6">
      <c r="A22" s="74"/>
      <c r="B22" s="57" t="s">
        <v>22</v>
      </c>
      <c r="C22" s="58"/>
      <c r="D22" s="57" t="s">
        <v>33</v>
      </c>
      <c r="E22" s="89"/>
      <c r="F22" s="82"/>
    </row>
    <row r="23" ht="15" customHeight="1" spans="1:6">
      <c r="A23" s="74"/>
      <c r="B23" s="57" t="s">
        <v>22</v>
      </c>
      <c r="C23" s="58"/>
      <c r="D23" s="57" t="s">
        <v>34</v>
      </c>
      <c r="E23" s="89"/>
      <c r="F23" s="82"/>
    </row>
    <row r="24" ht="15" customHeight="1" spans="1:6">
      <c r="A24" s="74"/>
      <c r="B24" s="57" t="s">
        <v>22</v>
      </c>
      <c r="C24" s="58"/>
      <c r="D24" s="57" t="s">
        <v>35</v>
      </c>
      <c r="E24" s="89"/>
      <c r="F24" s="82"/>
    </row>
    <row r="25" ht="15" customHeight="1" spans="1:6">
      <c r="A25" s="74"/>
      <c r="B25" s="57" t="s">
        <v>22</v>
      </c>
      <c r="C25" s="58"/>
      <c r="D25" s="57" t="s">
        <v>36</v>
      </c>
      <c r="E25" s="89">
        <v>38.14</v>
      </c>
      <c r="F25" s="82"/>
    </row>
    <row r="26" ht="15" customHeight="1" spans="1:6">
      <c r="A26" s="74"/>
      <c r="B26" s="57" t="s">
        <v>22</v>
      </c>
      <c r="C26" s="58"/>
      <c r="D26" s="57" t="s">
        <v>37</v>
      </c>
      <c r="E26" s="89"/>
      <c r="F26" s="82"/>
    </row>
    <row r="27" ht="15" customHeight="1" spans="1:6">
      <c r="A27" s="74"/>
      <c r="B27" s="57" t="s">
        <v>22</v>
      </c>
      <c r="C27" s="58"/>
      <c r="D27" s="57" t="s">
        <v>38</v>
      </c>
      <c r="E27" s="58"/>
      <c r="F27" s="82"/>
    </row>
    <row r="28" ht="15" customHeight="1" spans="1:6">
      <c r="A28" s="74"/>
      <c r="B28" s="57" t="s">
        <v>22</v>
      </c>
      <c r="C28" s="58"/>
      <c r="D28" s="57" t="s">
        <v>39</v>
      </c>
      <c r="E28" s="58"/>
      <c r="F28" s="82"/>
    </row>
    <row r="29" ht="15" customHeight="1" spans="1:6">
      <c r="A29" s="74"/>
      <c r="B29" s="57" t="s">
        <v>22</v>
      </c>
      <c r="C29" s="58"/>
      <c r="D29" s="57" t="s">
        <v>40</v>
      </c>
      <c r="E29" s="58"/>
      <c r="F29" s="82"/>
    </row>
    <row r="30" ht="15" customHeight="1" spans="1:6">
      <c r="A30" s="74"/>
      <c r="B30" s="57" t="s">
        <v>22</v>
      </c>
      <c r="C30" s="58"/>
      <c r="D30" s="57" t="s">
        <v>41</v>
      </c>
      <c r="E30" s="58"/>
      <c r="F30" s="82"/>
    </row>
    <row r="31" ht="15" customHeight="1" spans="1:6">
      <c r="A31" s="74"/>
      <c r="B31" s="57" t="s">
        <v>22</v>
      </c>
      <c r="C31" s="58"/>
      <c r="D31" s="57" t="s">
        <v>42</v>
      </c>
      <c r="E31" s="58"/>
      <c r="F31" s="82"/>
    </row>
    <row r="32" ht="15" customHeight="1" spans="1:6">
      <c r="A32" s="74"/>
      <c r="B32" s="57" t="s">
        <v>22</v>
      </c>
      <c r="C32" s="58"/>
      <c r="D32" s="57" t="s">
        <v>43</v>
      </c>
      <c r="E32" s="58"/>
      <c r="F32" s="82"/>
    </row>
    <row r="33" ht="15" customHeight="1" spans="1:6">
      <c r="A33" s="74"/>
      <c r="B33" s="57" t="s">
        <v>22</v>
      </c>
      <c r="C33" s="58"/>
      <c r="D33" s="57" t="s">
        <v>44</v>
      </c>
      <c r="E33" s="58"/>
      <c r="F33" s="82"/>
    </row>
    <row r="34" ht="15" customHeight="1" spans="1:6">
      <c r="A34" s="74"/>
      <c r="B34" s="57" t="s">
        <v>22</v>
      </c>
      <c r="C34" s="58"/>
      <c r="D34" s="57" t="s">
        <v>45</v>
      </c>
      <c r="E34" s="58"/>
      <c r="F34" s="82"/>
    </row>
    <row r="35" ht="15" customHeight="1" spans="1:6">
      <c r="A35" s="74"/>
      <c r="B35" s="57" t="s">
        <v>22</v>
      </c>
      <c r="C35" s="58"/>
      <c r="D35" s="57" t="s">
        <v>46</v>
      </c>
      <c r="E35" s="58"/>
      <c r="F35" s="82"/>
    </row>
    <row r="36" ht="15" customHeight="1" spans="1:6">
      <c r="A36" s="83"/>
      <c r="B36" s="53" t="s">
        <v>47</v>
      </c>
      <c r="C36" s="139">
        <v>1211.48</v>
      </c>
      <c r="D36" s="53" t="s">
        <v>48</v>
      </c>
      <c r="E36" s="89">
        <v>1211.48</v>
      </c>
      <c r="F36" s="87"/>
    </row>
    <row r="37" ht="15" customHeight="1" spans="1:6">
      <c r="A37" s="74"/>
      <c r="B37" s="57" t="s">
        <v>49</v>
      </c>
      <c r="C37" s="58"/>
      <c r="D37" s="57" t="s">
        <v>50</v>
      </c>
      <c r="E37" s="58"/>
      <c r="F37" s="140"/>
    </row>
    <row r="38" ht="15" customHeight="1" spans="1:6">
      <c r="A38" s="141"/>
      <c r="B38" s="57" t="s">
        <v>51</v>
      </c>
      <c r="C38" s="139"/>
      <c r="D38" s="57" t="s">
        <v>52</v>
      </c>
      <c r="E38" s="58"/>
      <c r="F38" s="140"/>
    </row>
    <row r="39" ht="15" customHeight="1" spans="1:6">
      <c r="A39" s="141"/>
      <c r="B39" s="142"/>
      <c r="C39" s="142"/>
      <c r="D39" s="57" t="s">
        <v>53</v>
      </c>
      <c r="E39" s="58"/>
      <c r="F39" s="140"/>
    </row>
    <row r="40" ht="15" customHeight="1" spans="1:6">
      <c r="A40" s="143"/>
      <c r="B40" s="53" t="s">
        <v>54</v>
      </c>
      <c r="C40" s="56">
        <f>C36+C38</f>
        <v>1211.48</v>
      </c>
      <c r="D40" s="53" t="s">
        <v>55</v>
      </c>
      <c r="E40" s="56">
        <f>E36</f>
        <v>1211.48</v>
      </c>
      <c r="F40" s="144"/>
    </row>
    <row r="41" ht="9.75" customHeight="1" spans="1:6">
      <c r="A41" s="121"/>
      <c r="B41" s="121"/>
      <c r="C41" s="145"/>
      <c r="D41" s="145"/>
      <c r="E41" s="121"/>
      <c r="F41" s="122"/>
    </row>
  </sheetData>
  <mergeCells count="4">
    <mergeCell ref="B2:E2"/>
    <mergeCell ref="B4:C4"/>
    <mergeCell ref="D4:E4"/>
    <mergeCell ref="A6:A35"/>
  </mergeCells>
  <printOptions horizontalCentered="1"/>
  <pageMargins left="0.354166666666667" right="0.0784722222222222" top="0.314583333333333" bottom="0.98402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70" customWidth="1"/>
    <col min="2" max="2" width="16.825" style="70" customWidth="1"/>
    <col min="3" max="3" width="31.7833333333333" style="70" customWidth="1"/>
    <col min="4" max="14" width="13" style="70" customWidth="1"/>
    <col min="15" max="15" width="1.53333333333333" style="70" customWidth="1"/>
    <col min="16" max="16" width="9.76666666666667" style="70" customWidth="1"/>
    <col min="17" max="16384" width="10" style="70"/>
  </cols>
  <sheetData>
    <row r="1" ht="25" customHeight="1" spans="1:15">
      <c r="A1" s="71"/>
      <c r="B1" s="21" t="s">
        <v>56</v>
      </c>
      <c r="C1" s="72"/>
      <c r="D1" s="126"/>
      <c r="E1" s="126"/>
      <c r="F1" s="126"/>
      <c r="G1" s="72"/>
      <c r="H1" s="72"/>
      <c r="I1" s="72"/>
      <c r="L1" s="72"/>
      <c r="M1" s="72"/>
      <c r="N1" s="73" t="s">
        <v>57</v>
      </c>
      <c r="O1" s="74"/>
    </row>
    <row r="2" ht="22.8" customHeight="1" spans="1:15">
      <c r="A2" s="71"/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2</v>
      </c>
    </row>
    <row r="3" ht="19.55" customHeight="1" spans="1:15">
      <c r="A3" s="76"/>
      <c r="B3" s="77" t="s">
        <v>4</v>
      </c>
      <c r="C3" s="77"/>
      <c r="D3" s="76"/>
      <c r="E3" s="76"/>
      <c r="F3" s="104"/>
      <c r="G3" s="76"/>
      <c r="H3" s="104"/>
      <c r="I3" s="104"/>
      <c r="J3" s="104"/>
      <c r="K3" s="104"/>
      <c r="L3" s="104"/>
      <c r="M3" s="104"/>
      <c r="N3" s="78" t="s">
        <v>5</v>
      </c>
      <c r="O3" s="79"/>
    </row>
    <row r="4" ht="24.4" customHeight="1" spans="1:15">
      <c r="A4" s="80"/>
      <c r="B4" s="68" t="s">
        <v>8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82"/>
    </row>
    <row r="5" ht="24.4" customHeight="1" spans="1:15">
      <c r="A5" s="80"/>
      <c r="B5" s="68" t="s">
        <v>70</v>
      </c>
      <c r="C5" s="68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2"/>
    </row>
    <row r="6" ht="24.4" customHeight="1" spans="1:15">
      <c r="A6" s="80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2"/>
    </row>
    <row r="7" ht="27" customHeight="1" spans="1:15">
      <c r="A7" s="83"/>
      <c r="B7" s="53"/>
      <c r="C7" s="53" t="s">
        <v>72</v>
      </c>
      <c r="D7" s="58">
        <f>D8</f>
        <v>1211.48</v>
      </c>
      <c r="E7" s="58">
        <f t="shared" ref="E7:N7" si="0">E8</f>
        <v>0</v>
      </c>
      <c r="F7" s="58">
        <f t="shared" si="0"/>
        <v>1211.48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0</v>
      </c>
      <c r="O7" s="87"/>
    </row>
    <row r="8" ht="27" customHeight="1" spans="1:15">
      <c r="A8" s="83"/>
      <c r="B8" s="69" t="s">
        <v>73</v>
      </c>
      <c r="C8" s="69" t="s">
        <v>74</v>
      </c>
      <c r="D8" s="89">
        <v>1211.48</v>
      </c>
      <c r="E8" s="89">
        <v>0</v>
      </c>
      <c r="F8" s="89">
        <v>1211.48</v>
      </c>
      <c r="G8" s="56"/>
      <c r="H8" s="56"/>
      <c r="I8" s="56"/>
      <c r="J8" s="56"/>
      <c r="K8" s="56"/>
      <c r="L8" s="56"/>
      <c r="M8" s="56"/>
      <c r="N8" s="56"/>
      <c r="O8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0" customWidth="1"/>
    <col min="2" max="2" width="7.625" style="70" customWidth="1"/>
    <col min="3" max="4" width="6.15833333333333" style="70" customWidth="1"/>
    <col min="5" max="5" width="10.75" style="70" customWidth="1"/>
    <col min="6" max="6" width="41.025" style="70" customWidth="1"/>
    <col min="7" max="10" width="16.4166666666667" style="70" customWidth="1"/>
    <col min="11" max="11" width="22.9333333333333" style="70" customWidth="1"/>
    <col min="12" max="12" width="1.53333333333333" style="70" customWidth="1"/>
    <col min="13" max="14" width="9.76666666666667" style="70" customWidth="1"/>
    <col min="15" max="16384" width="10" style="70"/>
  </cols>
  <sheetData>
    <row r="1" ht="25" customHeight="1" spans="1:12">
      <c r="A1" s="71"/>
      <c r="B1" s="21" t="s">
        <v>75</v>
      </c>
      <c r="C1" s="21"/>
      <c r="D1" s="21"/>
      <c r="E1" s="72"/>
      <c r="F1" s="72"/>
      <c r="G1" s="126"/>
      <c r="H1" s="126"/>
      <c r="I1" s="126"/>
      <c r="J1" s="126"/>
      <c r="K1" s="73" t="s">
        <v>76</v>
      </c>
      <c r="L1" s="74"/>
    </row>
    <row r="2" ht="22.8" customHeight="1" spans="1:12">
      <c r="A2" s="71"/>
      <c r="B2" s="75" t="s">
        <v>77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2</v>
      </c>
    </row>
    <row r="3" ht="19.55" customHeight="1" spans="1:12">
      <c r="A3" s="76"/>
      <c r="B3" s="77" t="s">
        <v>4</v>
      </c>
      <c r="C3" s="77"/>
      <c r="D3" s="77"/>
      <c r="E3" s="77"/>
      <c r="F3" s="77"/>
      <c r="G3" s="76"/>
      <c r="H3" s="76"/>
      <c r="I3" s="104"/>
      <c r="J3" s="104"/>
      <c r="K3" s="78" t="s">
        <v>5</v>
      </c>
      <c r="L3" s="79"/>
    </row>
    <row r="4" ht="24.4" customHeight="1" spans="1:12">
      <c r="A4" s="74"/>
      <c r="B4" s="53" t="s">
        <v>8</v>
      </c>
      <c r="C4" s="53"/>
      <c r="D4" s="53"/>
      <c r="E4" s="53"/>
      <c r="F4" s="53"/>
      <c r="G4" s="53" t="s">
        <v>59</v>
      </c>
      <c r="H4" s="53" t="s">
        <v>78</v>
      </c>
      <c r="I4" s="53" t="s">
        <v>79</v>
      </c>
      <c r="J4" s="53" t="s">
        <v>80</v>
      </c>
      <c r="K4" s="53" t="s">
        <v>81</v>
      </c>
      <c r="L4" s="81"/>
    </row>
    <row r="5" ht="24.4" customHeight="1" spans="1:12">
      <c r="A5" s="80"/>
      <c r="B5" s="53" t="s">
        <v>82</v>
      </c>
      <c r="C5" s="53"/>
      <c r="D5" s="53"/>
      <c r="E5" s="53" t="s">
        <v>70</v>
      </c>
      <c r="F5" s="53" t="s">
        <v>71</v>
      </c>
      <c r="G5" s="53"/>
      <c r="H5" s="53"/>
      <c r="I5" s="53"/>
      <c r="J5" s="53"/>
      <c r="K5" s="53"/>
      <c r="L5" s="81"/>
    </row>
    <row r="6" ht="24.4" customHeight="1" spans="1:12">
      <c r="A6" s="80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53"/>
      <c r="K6" s="53"/>
      <c r="L6" s="82"/>
    </row>
    <row r="7" ht="27" customHeight="1" spans="1:12">
      <c r="A7" s="83"/>
      <c r="B7" s="84"/>
      <c r="C7" s="85"/>
      <c r="D7" s="86"/>
      <c r="E7" s="53"/>
      <c r="F7" s="53" t="s">
        <v>72</v>
      </c>
      <c r="G7" s="56">
        <v>1211.48</v>
      </c>
      <c r="H7" s="56">
        <f>H8+H11+H23+H27</f>
        <v>545.49</v>
      </c>
      <c r="I7" s="56">
        <f>I8+I11+I23+I27</f>
        <v>666</v>
      </c>
      <c r="J7" s="56"/>
      <c r="K7" s="56"/>
      <c r="L7" s="87"/>
    </row>
    <row r="8" ht="19" customHeight="1" spans="1:12">
      <c r="A8" s="83"/>
      <c r="B8" s="127" t="s">
        <v>86</v>
      </c>
      <c r="C8" s="128"/>
      <c r="D8" s="129"/>
      <c r="E8" s="69" t="s">
        <v>73</v>
      </c>
      <c r="F8" s="103" t="s">
        <v>87</v>
      </c>
      <c r="G8" s="130">
        <v>440</v>
      </c>
      <c r="H8" s="130"/>
      <c r="I8" s="130">
        <v>440</v>
      </c>
      <c r="J8" s="56"/>
      <c r="K8" s="56"/>
      <c r="L8" s="87"/>
    </row>
    <row r="9" ht="19" customHeight="1" spans="1:12">
      <c r="A9" s="83"/>
      <c r="B9" s="127" t="s">
        <v>88</v>
      </c>
      <c r="C9" s="128"/>
      <c r="D9" s="129"/>
      <c r="E9" s="69" t="s">
        <v>73</v>
      </c>
      <c r="F9" s="103" t="s">
        <v>89</v>
      </c>
      <c r="G9" s="130">
        <v>440</v>
      </c>
      <c r="H9" s="130"/>
      <c r="I9" s="130">
        <v>440</v>
      </c>
      <c r="J9" s="56"/>
      <c r="K9" s="56"/>
      <c r="L9" s="87"/>
    </row>
    <row r="10" ht="19" customHeight="1" spans="1:12">
      <c r="A10" s="83"/>
      <c r="B10" s="127" t="s">
        <v>90</v>
      </c>
      <c r="C10" s="128"/>
      <c r="D10" s="129"/>
      <c r="E10" s="69" t="s">
        <v>73</v>
      </c>
      <c r="F10" s="103" t="s">
        <v>91</v>
      </c>
      <c r="G10" s="130">
        <v>440</v>
      </c>
      <c r="H10" s="130"/>
      <c r="I10" s="130">
        <v>440</v>
      </c>
      <c r="J10" s="56"/>
      <c r="K10" s="56"/>
      <c r="L10" s="87"/>
    </row>
    <row r="11" ht="19" customHeight="1" spans="1:12">
      <c r="A11" s="83"/>
      <c r="B11" s="127" t="s">
        <v>92</v>
      </c>
      <c r="C11" s="128"/>
      <c r="D11" s="129"/>
      <c r="E11" s="69" t="s">
        <v>73</v>
      </c>
      <c r="F11" s="103" t="s">
        <v>93</v>
      </c>
      <c r="G11" s="130">
        <f>G12+G20</f>
        <v>709.41</v>
      </c>
      <c r="H11" s="130">
        <f>H12+H20</f>
        <v>483.41</v>
      </c>
      <c r="I11" s="130">
        <f>I12+I20</f>
        <v>226</v>
      </c>
      <c r="J11" s="56"/>
      <c r="K11" s="56"/>
      <c r="L11" s="87"/>
    </row>
    <row r="12" ht="19" customHeight="1" spans="1:12">
      <c r="A12" s="83"/>
      <c r="B12" s="127" t="s">
        <v>94</v>
      </c>
      <c r="C12" s="128"/>
      <c r="D12" s="129"/>
      <c r="E12" s="69" t="s">
        <v>73</v>
      </c>
      <c r="F12" s="103" t="s">
        <v>95</v>
      </c>
      <c r="G12" s="130">
        <v>645.68</v>
      </c>
      <c r="H12" s="130">
        <v>419.68</v>
      </c>
      <c r="I12" s="130">
        <v>226</v>
      </c>
      <c r="J12" s="56"/>
      <c r="K12" s="56"/>
      <c r="L12" s="87"/>
    </row>
    <row r="13" ht="19" customHeight="1" spans="1:12">
      <c r="A13" s="83"/>
      <c r="B13" s="127" t="s">
        <v>96</v>
      </c>
      <c r="C13" s="128"/>
      <c r="D13" s="129"/>
      <c r="E13" s="69" t="s">
        <v>73</v>
      </c>
      <c r="F13" s="103" t="s">
        <v>97</v>
      </c>
      <c r="G13" s="130">
        <v>318.92</v>
      </c>
      <c r="H13" s="130">
        <v>313.92</v>
      </c>
      <c r="I13" s="130">
        <v>5</v>
      </c>
      <c r="J13" s="56"/>
      <c r="K13" s="56"/>
      <c r="L13" s="87"/>
    </row>
    <row r="14" ht="19" customHeight="1" spans="1:12">
      <c r="A14" s="83"/>
      <c r="B14" s="127" t="s">
        <v>98</v>
      </c>
      <c r="C14" s="128"/>
      <c r="D14" s="129"/>
      <c r="E14" s="69" t="s">
        <v>73</v>
      </c>
      <c r="F14" s="103" t="s">
        <v>99</v>
      </c>
      <c r="G14" s="130">
        <v>5</v>
      </c>
      <c r="H14" s="130"/>
      <c r="I14" s="130">
        <v>5</v>
      </c>
      <c r="J14" s="56"/>
      <c r="K14" s="56"/>
      <c r="L14" s="87"/>
    </row>
    <row r="15" ht="19" customHeight="1" spans="1:12">
      <c r="A15" s="83"/>
      <c r="B15" s="127" t="s">
        <v>100</v>
      </c>
      <c r="C15" s="128"/>
      <c r="D15" s="129"/>
      <c r="E15" s="69" t="s">
        <v>73</v>
      </c>
      <c r="F15" s="103" t="s">
        <v>101</v>
      </c>
      <c r="G15" s="130">
        <v>16</v>
      </c>
      <c r="H15" s="130"/>
      <c r="I15" s="130">
        <v>16</v>
      </c>
      <c r="J15" s="56"/>
      <c r="K15" s="56"/>
      <c r="L15" s="87"/>
    </row>
    <row r="16" ht="19" customHeight="1" spans="1:12">
      <c r="A16" s="83"/>
      <c r="B16" s="127" t="s">
        <v>102</v>
      </c>
      <c r="C16" s="128"/>
      <c r="D16" s="129"/>
      <c r="E16" s="69" t="s">
        <v>73</v>
      </c>
      <c r="F16" s="103" t="s">
        <v>103</v>
      </c>
      <c r="G16" s="130">
        <v>10</v>
      </c>
      <c r="H16" s="130"/>
      <c r="I16" s="130">
        <v>10</v>
      </c>
      <c r="J16" s="56"/>
      <c r="K16" s="56"/>
      <c r="L16" s="87"/>
    </row>
    <row r="17" ht="19" customHeight="1" spans="1:12">
      <c r="A17" s="83"/>
      <c r="B17" s="127" t="s">
        <v>104</v>
      </c>
      <c r="C17" s="128"/>
      <c r="D17" s="129"/>
      <c r="E17" s="69" t="s">
        <v>73</v>
      </c>
      <c r="F17" s="103" t="s">
        <v>105</v>
      </c>
      <c r="G17" s="130">
        <v>5</v>
      </c>
      <c r="H17" s="130"/>
      <c r="I17" s="130">
        <v>5</v>
      </c>
      <c r="J17" s="56"/>
      <c r="K17" s="56"/>
      <c r="L17" s="87"/>
    </row>
    <row r="18" ht="19" customHeight="1" spans="1:12">
      <c r="A18" s="83"/>
      <c r="B18" s="127" t="s">
        <v>106</v>
      </c>
      <c r="C18" s="128"/>
      <c r="D18" s="129"/>
      <c r="E18" s="69" t="s">
        <v>73</v>
      </c>
      <c r="F18" s="103" t="s">
        <v>107</v>
      </c>
      <c r="G18" s="130">
        <v>105.76</v>
      </c>
      <c r="H18" s="130">
        <v>105.76</v>
      </c>
      <c r="I18" s="130"/>
      <c r="J18" s="56"/>
      <c r="K18" s="56"/>
      <c r="L18" s="87"/>
    </row>
    <row r="19" ht="19" customHeight="1" spans="1:12">
      <c r="A19" s="83"/>
      <c r="B19" s="127" t="s">
        <v>108</v>
      </c>
      <c r="C19" s="128"/>
      <c r="D19" s="129"/>
      <c r="E19" s="69" t="s">
        <v>73</v>
      </c>
      <c r="F19" s="103" t="s">
        <v>109</v>
      </c>
      <c r="G19" s="130">
        <v>185</v>
      </c>
      <c r="H19" s="130"/>
      <c r="I19" s="130">
        <v>185</v>
      </c>
      <c r="J19" s="56"/>
      <c r="K19" s="56"/>
      <c r="L19" s="87"/>
    </row>
    <row r="20" ht="19" customHeight="1" spans="1:12">
      <c r="A20" s="80"/>
      <c r="B20" s="127" t="s">
        <v>110</v>
      </c>
      <c r="C20" s="128"/>
      <c r="D20" s="129"/>
      <c r="E20" s="69" t="s">
        <v>73</v>
      </c>
      <c r="F20" s="103" t="s">
        <v>111</v>
      </c>
      <c r="G20" s="130">
        <v>63.73</v>
      </c>
      <c r="H20" s="130">
        <v>63.73</v>
      </c>
      <c r="I20" s="130"/>
      <c r="J20" s="58"/>
      <c r="K20" s="58"/>
      <c r="L20" s="81"/>
    </row>
    <row r="21" s="70" customFormat="1" ht="19" customHeight="1" spans="1:12">
      <c r="A21" s="80"/>
      <c r="B21" s="131" t="s">
        <v>112</v>
      </c>
      <c r="C21" s="132"/>
      <c r="D21" s="133"/>
      <c r="E21" s="57" t="s">
        <v>73</v>
      </c>
      <c r="F21" s="57" t="s">
        <v>113</v>
      </c>
      <c r="G21" s="58">
        <v>50.86</v>
      </c>
      <c r="H21" s="58">
        <v>50.86</v>
      </c>
      <c r="I21" s="58"/>
      <c r="J21" s="58"/>
      <c r="K21" s="58"/>
      <c r="L21" s="81"/>
    </row>
    <row r="22" s="70" customFormat="1" ht="19" customHeight="1" spans="1:12">
      <c r="A22" s="80"/>
      <c r="B22" s="131" t="s">
        <v>114</v>
      </c>
      <c r="C22" s="132"/>
      <c r="D22" s="133"/>
      <c r="E22" s="57" t="s">
        <v>73</v>
      </c>
      <c r="F22" s="57" t="s">
        <v>115</v>
      </c>
      <c r="G22" s="58">
        <v>12.87</v>
      </c>
      <c r="H22" s="58">
        <v>12.87</v>
      </c>
      <c r="I22" s="58"/>
      <c r="J22" s="58"/>
      <c r="K22" s="58"/>
      <c r="L22" s="82"/>
    </row>
    <row r="23" ht="19" customHeight="1" spans="1:12">
      <c r="A23" s="95"/>
      <c r="B23" s="127" t="s">
        <v>116</v>
      </c>
      <c r="C23" s="128"/>
      <c r="D23" s="129"/>
      <c r="E23" s="69" t="s">
        <v>73</v>
      </c>
      <c r="F23" s="103" t="s">
        <v>117</v>
      </c>
      <c r="G23" s="130">
        <v>23.94</v>
      </c>
      <c r="H23" s="130">
        <v>23.94</v>
      </c>
      <c r="I23" s="130"/>
      <c r="J23" s="134"/>
      <c r="K23" s="134"/>
      <c r="L23" s="97"/>
    </row>
    <row r="24" ht="19" customHeight="1" spans="2:11">
      <c r="B24" s="127" t="s">
        <v>118</v>
      </c>
      <c r="C24" s="128"/>
      <c r="D24" s="129"/>
      <c r="E24" s="69" t="s">
        <v>73</v>
      </c>
      <c r="F24" s="103" t="s">
        <v>119</v>
      </c>
      <c r="G24" s="130">
        <v>23.94</v>
      </c>
      <c r="H24" s="130">
        <v>23.94</v>
      </c>
      <c r="I24" s="130"/>
      <c r="J24" s="99"/>
      <c r="K24" s="99"/>
    </row>
    <row r="25" s="70" customFormat="1" ht="19" customHeight="1" spans="2:11">
      <c r="B25" s="131" t="s">
        <v>120</v>
      </c>
      <c r="C25" s="132"/>
      <c r="D25" s="133"/>
      <c r="E25" s="57" t="s">
        <v>73</v>
      </c>
      <c r="F25" s="57" t="s">
        <v>121</v>
      </c>
      <c r="G25" s="58">
        <v>15.78</v>
      </c>
      <c r="H25" s="58">
        <v>15.78</v>
      </c>
      <c r="I25" s="58"/>
      <c r="J25" s="99"/>
      <c r="K25" s="99"/>
    </row>
    <row r="26" s="70" customFormat="1" ht="19" customHeight="1" spans="2:11">
      <c r="B26" s="131" t="s">
        <v>122</v>
      </c>
      <c r="C26" s="132"/>
      <c r="D26" s="133"/>
      <c r="E26" s="57" t="s">
        <v>73</v>
      </c>
      <c r="F26" s="57" t="s">
        <v>123</v>
      </c>
      <c r="G26" s="58">
        <v>8.16</v>
      </c>
      <c r="H26" s="58">
        <v>8.16</v>
      </c>
      <c r="I26" s="58"/>
      <c r="J26" s="99"/>
      <c r="K26" s="99"/>
    </row>
    <row r="27" ht="19" customHeight="1" spans="2:11">
      <c r="B27" s="127" t="s">
        <v>124</v>
      </c>
      <c r="C27" s="128"/>
      <c r="D27" s="129"/>
      <c r="E27" s="69" t="s">
        <v>73</v>
      </c>
      <c r="F27" s="103" t="s">
        <v>125</v>
      </c>
      <c r="G27" s="130">
        <v>38.14</v>
      </c>
      <c r="H27" s="130">
        <v>38.14</v>
      </c>
      <c r="I27" s="130"/>
      <c r="J27" s="99"/>
      <c r="K27" s="99"/>
    </row>
    <row r="28" ht="19" customHeight="1" spans="2:11">
      <c r="B28" s="127" t="s">
        <v>126</v>
      </c>
      <c r="C28" s="128"/>
      <c r="D28" s="129"/>
      <c r="E28" s="69" t="s">
        <v>73</v>
      </c>
      <c r="F28" s="103" t="s">
        <v>127</v>
      </c>
      <c r="G28" s="130">
        <v>38.14</v>
      </c>
      <c r="H28" s="130">
        <v>38.14</v>
      </c>
      <c r="I28" s="130"/>
      <c r="J28" s="99"/>
      <c r="K28" s="99"/>
    </row>
    <row r="29" s="70" customFormat="1" ht="19" customHeight="1" spans="2:11">
      <c r="B29" s="131" t="s">
        <v>128</v>
      </c>
      <c r="C29" s="132"/>
      <c r="D29" s="133"/>
      <c r="E29" s="57" t="s">
        <v>73</v>
      </c>
      <c r="F29" s="57" t="s">
        <v>129</v>
      </c>
      <c r="G29" s="58">
        <v>38.14</v>
      </c>
      <c r="H29" s="58">
        <v>38.14</v>
      </c>
      <c r="I29" s="58"/>
      <c r="J29" s="99"/>
      <c r="K29" s="99"/>
    </row>
  </sheetData>
  <autoFilter ref="A7:L29">
    <extLst/>
  </autoFilter>
  <mergeCells count="34">
    <mergeCell ref="B2:K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0" customWidth="1"/>
    <col min="2" max="2" width="29.625" style="70" customWidth="1"/>
    <col min="3" max="3" width="11.625" style="70" customWidth="1"/>
    <col min="4" max="4" width="29.625" style="70" customWidth="1"/>
    <col min="5" max="5" width="11.625" style="70" customWidth="1"/>
    <col min="6" max="6" width="13.125" style="70" customWidth="1"/>
    <col min="7" max="8" width="11.25" style="70" customWidth="1"/>
    <col min="9" max="9" width="1.53333333333333" style="70" customWidth="1"/>
    <col min="10" max="12" width="9.76666666666667" style="70" customWidth="1"/>
    <col min="13" max="16384" width="10" style="70"/>
  </cols>
  <sheetData>
    <row r="1" ht="25" customHeight="1" spans="1:9">
      <c r="A1" s="114"/>
      <c r="B1" s="21" t="s">
        <v>130</v>
      </c>
      <c r="C1" s="115"/>
      <c r="D1" s="115"/>
      <c r="H1" s="116" t="s">
        <v>131</v>
      </c>
      <c r="I1" s="113" t="s">
        <v>2</v>
      </c>
    </row>
    <row r="2" ht="22.8" customHeight="1" spans="1:9">
      <c r="A2" s="117"/>
      <c r="B2" s="118" t="s">
        <v>132</v>
      </c>
      <c r="C2" s="118"/>
      <c r="D2" s="118"/>
      <c r="E2" s="118"/>
      <c r="F2" s="119"/>
      <c r="G2" s="119"/>
      <c r="H2" s="119"/>
      <c r="I2" s="122"/>
    </row>
    <row r="3" ht="19.55" customHeight="1" spans="1:9">
      <c r="A3" s="117"/>
      <c r="B3" s="77" t="s">
        <v>4</v>
      </c>
      <c r="C3" s="77"/>
      <c r="D3" s="72"/>
      <c r="F3" s="120" t="s">
        <v>5</v>
      </c>
      <c r="G3" s="120"/>
      <c r="H3" s="120"/>
      <c r="I3" s="123"/>
    </row>
    <row r="4" ht="30" customHeight="1" spans="1:9">
      <c r="A4" s="117"/>
      <c r="B4" s="53" t="s">
        <v>6</v>
      </c>
      <c r="C4" s="53"/>
      <c r="D4" s="53" t="s">
        <v>7</v>
      </c>
      <c r="E4" s="53"/>
      <c r="F4" s="53"/>
      <c r="G4" s="53"/>
      <c r="H4" s="53"/>
      <c r="I4" s="124"/>
    </row>
    <row r="5" ht="30" customHeight="1" spans="1:9">
      <c r="A5" s="117"/>
      <c r="B5" s="53" t="s">
        <v>8</v>
      </c>
      <c r="C5" s="53" t="s">
        <v>9</v>
      </c>
      <c r="D5" s="53" t="s">
        <v>8</v>
      </c>
      <c r="E5" s="53" t="s">
        <v>59</v>
      </c>
      <c r="F5" s="68" t="s">
        <v>133</v>
      </c>
      <c r="G5" s="68" t="s">
        <v>134</v>
      </c>
      <c r="H5" s="68" t="s">
        <v>135</v>
      </c>
      <c r="I5" s="113"/>
    </row>
    <row r="6" ht="30" customHeight="1" spans="1:9">
      <c r="A6" s="74"/>
      <c r="B6" s="57" t="s">
        <v>136</v>
      </c>
      <c r="C6" s="89">
        <v>1211.48</v>
      </c>
      <c r="D6" s="57" t="s">
        <v>137</v>
      </c>
      <c r="E6" s="58">
        <v>1211.48</v>
      </c>
      <c r="F6" s="58">
        <v>1211.48</v>
      </c>
      <c r="G6" s="58"/>
      <c r="H6" s="58"/>
      <c r="I6" s="82"/>
    </row>
    <row r="7" ht="30" customHeight="1" spans="1:9">
      <c r="A7" s="74"/>
      <c r="B7" s="57" t="s">
        <v>138</v>
      </c>
      <c r="C7" s="89">
        <v>1211.48</v>
      </c>
      <c r="D7" s="57" t="s">
        <v>139</v>
      </c>
      <c r="E7" s="58"/>
      <c r="F7" s="58"/>
      <c r="G7" s="58"/>
      <c r="H7" s="58"/>
      <c r="I7" s="82"/>
    </row>
    <row r="8" ht="30" customHeight="1" spans="1:9">
      <c r="A8" s="74"/>
      <c r="B8" s="57" t="s">
        <v>140</v>
      </c>
      <c r="C8" s="58"/>
      <c r="D8" s="57" t="s">
        <v>141</v>
      </c>
      <c r="E8" s="58"/>
      <c r="F8" s="58"/>
      <c r="G8" s="58"/>
      <c r="H8" s="58"/>
      <c r="I8" s="82"/>
    </row>
    <row r="9" ht="30" customHeight="1" spans="1:9">
      <c r="A9" s="74"/>
      <c r="B9" s="57" t="s">
        <v>142</v>
      </c>
      <c r="C9" s="58"/>
      <c r="D9" s="57" t="s">
        <v>143</v>
      </c>
      <c r="E9" s="58"/>
      <c r="F9" s="58"/>
      <c r="G9" s="58"/>
      <c r="H9" s="58"/>
      <c r="I9" s="82"/>
    </row>
    <row r="10" ht="30" customHeight="1" spans="1:9">
      <c r="A10" s="74"/>
      <c r="B10" s="57" t="s">
        <v>144</v>
      </c>
      <c r="C10" s="89">
        <v>0</v>
      </c>
      <c r="D10" s="57" t="s">
        <v>145</v>
      </c>
      <c r="E10" s="58"/>
      <c r="F10" s="58"/>
      <c r="G10" s="58"/>
      <c r="H10" s="58"/>
      <c r="I10" s="82"/>
    </row>
    <row r="11" ht="30" customHeight="1" spans="1:9">
      <c r="A11" s="74"/>
      <c r="B11" s="57" t="s">
        <v>138</v>
      </c>
      <c r="C11" s="89">
        <v>0</v>
      </c>
      <c r="D11" s="57" t="s">
        <v>146</v>
      </c>
      <c r="E11" s="89">
        <v>440</v>
      </c>
      <c r="F11" s="89">
        <v>440</v>
      </c>
      <c r="G11" s="58"/>
      <c r="H11" s="58"/>
      <c r="I11" s="82"/>
    </row>
    <row r="12" ht="30" customHeight="1" spans="1:9">
      <c r="A12" s="74"/>
      <c r="B12" s="57" t="s">
        <v>140</v>
      </c>
      <c r="C12" s="58"/>
      <c r="D12" s="57" t="s">
        <v>147</v>
      </c>
      <c r="E12" s="89"/>
      <c r="F12" s="89"/>
      <c r="G12" s="58"/>
      <c r="H12" s="58"/>
      <c r="I12" s="82"/>
    </row>
    <row r="13" ht="30" customHeight="1" spans="1:9">
      <c r="A13" s="74"/>
      <c r="B13" s="57" t="s">
        <v>142</v>
      </c>
      <c r="C13" s="58"/>
      <c r="D13" s="57" t="s">
        <v>148</v>
      </c>
      <c r="E13" s="89"/>
      <c r="F13" s="89"/>
      <c r="G13" s="58"/>
      <c r="H13" s="58"/>
      <c r="I13" s="82"/>
    </row>
    <row r="14" ht="30" customHeight="1" spans="1:9">
      <c r="A14" s="74"/>
      <c r="B14" s="57" t="s">
        <v>149</v>
      </c>
      <c r="C14" s="58"/>
      <c r="D14" s="57" t="s">
        <v>150</v>
      </c>
      <c r="E14" s="89">
        <v>709.4</v>
      </c>
      <c r="F14" s="89">
        <v>709.4</v>
      </c>
      <c r="G14" s="58"/>
      <c r="H14" s="58"/>
      <c r="I14" s="82"/>
    </row>
    <row r="15" ht="30" customHeight="1" spans="1:9">
      <c r="A15" s="74"/>
      <c r="B15" s="57" t="s">
        <v>149</v>
      </c>
      <c r="C15" s="58"/>
      <c r="D15" s="57" t="s">
        <v>151</v>
      </c>
      <c r="E15" s="89"/>
      <c r="F15" s="89"/>
      <c r="G15" s="58"/>
      <c r="H15" s="58"/>
      <c r="I15" s="82"/>
    </row>
    <row r="16" ht="30" customHeight="1" spans="1:9">
      <c r="A16" s="74"/>
      <c r="B16" s="57" t="s">
        <v>149</v>
      </c>
      <c r="C16" s="58"/>
      <c r="D16" s="57" t="s">
        <v>152</v>
      </c>
      <c r="E16" s="89">
        <v>23.94</v>
      </c>
      <c r="F16" s="89">
        <v>23.94</v>
      </c>
      <c r="G16" s="58"/>
      <c r="H16" s="58"/>
      <c r="I16" s="82"/>
    </row>
    <row r="17" ht="30" customHeight="1" spans="1:9">
      <c r="A17" s="74"/>
      <c r="B17" s="57" t="s">
        <v>149</v>
      </c>
      <c r="C17" s="58"/>
      <c r="D17" s="57" t="s">
        <v>153</v>
      </c>
      <c r="E17" s="89"/>
      <c r="F17" s="89"/>
      <c r="G17" s="58"/>
      <c r="H17" s="58"/>
      <c r="I17" s="82"/>
    </row>
    <row r="18" ht="30" customHeight="1" spans="1:9">
      <c r="A18" s="74"/>
      <c r="B18" s="57" t="s">
        <v>149</v>
      </c>
      <c r="C18" s="58"/>
      <c r="D18" s="57" t="s">
        <v>154</v>
      </c>
      <c r="E18" s="89"/>
      <c r="F18" s="89"/>
      <c r="G18" s="58"/>
      <c r="H18" s="58"/>
      <c r="I18" s="82"/>
    </row>
    <row r="19" ht="30" customHeight="1" spans="1:9">
      <c r="A19" s="74"/>
      <c r="B19" s="57" t="s">
        <v>149</v>
      </c>
      <c r="C19" s="58"/>
      <c r="D19" s="57" t="s">
        <v>155</v>
      </c>
      <c r="E19" s="89"/>
      <c r="F19" s="89"/>
      <c r="G19" s="58"/>
      <c r="H19" s="58"/>
      <c r="I19" s="82"/>
    </row>
    <row r="20" ht="30" customHeight="1" spans="1:9">
      <c r="A20" s="74"/>
      <c r="B20" s="57" t="s">
        <v>149</v>
      </c>
      <c r="C20" s="58"/>
      <c r="D20" s="57" t="s">
        <v>156</v>
      </c>
      <c r="E20" s="89"/>
      <c r="F20" s="89"/>
      <c r="G20" s="58"/>
      <c r="H20" s="58"/>
      <c r="I20" s="82"/>
    </row>
    <row r="21" ht="30" customHeight="1" spans="1:9">
      <c r="A21" s="74"/>
      <c r="B21" s="57" t="s">
        <v>149</v>
      </c>
      <c r="C21" s="58"/>
      <c r="D21" s="57" t="s">
        <v>157</v>
      </c>
      <c r="E21" s="89"/>
      <c r="F21" s="89"/>
      <c r="G21" s="58"/>
      <c r="H21" s="58"/>
      <c r="I21" s="82"/>
    </row>
    <row r="22" ht="30" customHeight="1" spans="1:9">
      <c r="A22" s="74"/>
      <c r="B22" s="57" t="s">
        <v>149</v>
      </c>
      <c r="C22" s="58"/>
      <c r="D22" s="57" t="s">
        <v>158</v>
      </c>
      <c r="E22" s="89"/>
      <c r="F22" s="89"/>
      <c r="G22" s="58"/>
      <c r="H22" s="58"/>
      <c r="I22" s="82"/>
    </row>
    <row r="23" ht="30" customHeight="1" spans="1:9">
      <c r="A23" s="74"/>
      <c r="B23" s="57" t="s">
        <v>149</v>
      </c>
      <c r="C23" s="58"/>
      <c r="D23" s="57" t="s">
        <v>159</v>
      </c>
      <c r="E23" s="89"/>
      <c r="F23" s="89"/>
      <c r="G23" s="58"/>
      <c r="H23" s="58"/>
      <c r="I23" s="82"/>
    </row>
    <row r="24" ht="30" customHeight="1" spans="1:9">
      <c r="A24" s="74"/>
      <c r="B24" s="57" t="s">
        <v>149</v>
      </c>
      <c r="C24" s="58"/>
      <c r="D24" s="57" t="s">
        <v>160</v>
      </c>
      <c r="E24" s="89"/>
      <c r="F24" s="89"/>
      <c r="G24" s="58"/>
      <c r="H24" s="58"/>
      <c r="I24" s="82"/>
    </row>
    <row r="25" ht="30" customHeight="1" spans="1:9">
      <c r="A25" s="74"/>
      <c r="B25" s="57" t="s">
        <v>149</v>
      </c>
      <c r="C25" s="58"/>
      <c r="D25" s="57" t="s">
        <v>161</v>
      </c>
      <c r="E25" s="89"/>
      <c r="F25" s="89"/>
      <c r="G25" s="58"/>
      <c r="H25" s="58"/>
      <c r="I25" s="82"/>
    </row>
    <row r="26" ht="30" customHeight="1" spans="1:9">
      <c r="A26" s="74"/>
      <c r="B26" s="57" t="s">
        <v>149</v>
      </c>
      <c r="C26" s="58"/>
      <c r="D26" s="57" t="s">
        <v>162</v>
      </c>
      <c r="E26" s="89">
        <v>38.14</v>
      </c>
      <c r="F26" s="89">
        <v>38.14</v>
      </c>
      <c r="G26" s="58"/>
      <c r="H26" s="58"/>
      <c r="I26" s="82"/>
    </row>
    <row r="27" ht="30" customHeight="1" spans="1:9">
      <c r="A27" s="74"/>
      <c r="B27" s="57" t="s">
        <v>149</v>
      </c>
      <c r="C27" s="58"/>
      <c r="D27" s="57" t="s">
        <v>163</v>
      </c>
      <c r="E27" s="89"/>
      <c r="F27" s="89"/>
      <c r="G27" s="58"/>
      <c r="H27" s="58"/>
      <c r="I27" s="82"/>
    </row>
    <row r="28" ht="30" customHeight="1" spans="1:9">
      <c r="A28" s="74"/>
      <c r="B28" s="57" t="s">
        <v>149</v>
      </c>
      <c r="C28" s="58"/>
      <c r="D28" s="57" t="s">
        <v>164</v>
      </c>
      <c r="E28" s="89"/>
      <c r="F28" s="89"/>
      <c r="G28" s="58"/>
      <c r="H28" s="58"/>
      <c r="I28" s="82"/>
    </row>
    <row r="29" ht="30" customHeight="1" spans="1:9">
      <c r="A29" s="74"/>
      <c r="B29" s="57" t="s">
        <v>149</v>
      </c>
      <c r="C29" s="58"/>
      <c r="D29" s="57" t="s">
        <v>165</v>
      </c>
      <c r="E29" s="89"/>
      <c r="F29" s="89"/>
      <c r="G29" s="58"/>
      <c r="H29" s="58"/>
      <c r="I29" s="82"/>
    </row>
    <row r="30" ht="30" customHeight="1" spans="1:9">
      <c r="A30" s="74"/>
      <c r="B30" s="57" t="s">
        <v>149</v>
      </c>
      <c r="C30" s="58"/>
      <c r="D30" s="57" t="s">
        <v>166</v>
      </c>
      <c r="E30" s="89"/>
      <c r="F30" s="89"/>
      <c r="G30" s="58"/>
      <c r="H30" s="58"/>
      <c r="I30" s="82"/>
    </row>
    <row r="31" ht="30" customHeight="1" spans="1:9">
      <c r="A31" s="74"/>
      <c r="B31" s="57" t="s">
        <v>149</v>
      </c>
      <c r="C31" s="58"/>
      <c r="D31" s="57" t="s">
        <v>167</v>
      </c>
      <c r="E31" s="58"/>
      <c r="F31" s="58"/>
      <c r="G31" s="58"/>
      <c r="H31" s="58"/>
      <c r="I31" s="82"/>
    </row>
    <row r="32" ht="30" customHeight="1" spans="1:9">
      <c r="A32" s="74"/>
      <c r="B32" s="57" t="s">
        <v>149</v>
      </c>
      <c r="C32" s="58"/>
      <c r="D32" s="57" t="s">
        <v>168</v>
      </c>
      <c r="E32" s="58"/>
      <c r="F32" s="58"/>
      <c r="G32" s="58"/>
      <c r="H32" s="58"/>
      <c r="I32" s="82"/>
    </row>
    <row r="33" ht="30" customHeight="1" spans="1:9">
      <c r="A33" s="74"/>
      <c r="B33" s="57" t="s">
        <v>149</v>
      </c>
      <c r="C33" s="58"/>
      <c r="D33" s="57" t="s">
        <v>169</v>
      </c>
      <c r="E33" s="58"/>
      <c r="F33" s="58"/>
      <c r="G33" s="58"/>
      <c r="H33" s="58"/>
      <c r="I33" s="82"/>
    </row>
    <row r="34" ht="9.75" customHeight="1" spans="1:9">
      <c r="A34" s="121"/>
      <c r="B34" s="121"/>
      <c r="C34" s="121"/>
      <c r="D34" s="72"/>
      <c r="E34" s="121"/>
      <c r="F34" s="121"/>
      <c r="G34" s="121"/>
      <c r="H34" s="121"/>
      <c r="I34" s="12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5"/>
  <sheetViews>
    <sheetView workbookViewId="0">
      <pane ySplit="6" topLeftCell="A7" activePane="bottomLeft" state="frozen"/>
      <selection/>
      <selection pane="bottomLeft" activeCell="K46" sqref="K46"/>
    </sheetView>
  </sheetViews>
  <sheetFormatPr defaultColWidth="10" defaultRowHeight="13.5"/>
  <cols>
    <col min="1" max="1" width="1.53333333333333" style="70" customWidth="1"/>
    <col min="2" max="2" width="10" style="70" customWidth="1"/>
    <col min="3" max="3" width="5.875" style="70" customWidth="1"/>
    <col min="4" max="4" width="16.125" style="70" customWidth="1"/>
    <col min="5" max="5" width="23.5" style="70" customWidth="1"/>
    <col min="6" max="6" width="11.25" style="70" customWidth="1"/>
    <col min="7" max="7" width="12.25" style="70" customWidth="1"/>
    <col min="8" max="8" width="11" style="70" customWidth="1"/>
    <col min="9" max="9" width="12.25" style="70" customWidth="1"/>
    <col min="10" max="10" width="9.75" style="70" customWidth="1"/>
    <col min="11" max="13" width="5.875" style="70" customWidth="1"/>
    <col min="14" max="16" width="7.25" style="70" customWidth="1"/>
    <col min="17" max="17" width="7.875" style="70" customWidth="1"/>
    <col min="18" max="23" width="5.875" style="70" customWidth="1"/>
    <col min="24" max="29" width="7.25" style="70" customWidth="1"/>
    <col min="30" max="30" width="1.53333333333333" style="70" customWidth="1"/>
    <col min="31" max="32" width="9.76666666666667" style="70" customWidth="1"/>
    <col min="33" max="16384" width="10" style="70"/>
  </cols>
  <sheetData>
    <row r="1" ht="25" customHeight="1" spans="1:30">
      <c r="A1" s="90"/>
      <c r="B1" s="21" t="s">
        <v>170</v>
      </c>
      <c r="C1" s="21"/>
      <c r="D1" s="91"/>
      <c r="E1" s="91"/>
      <c r="F1" s="71"/>
      <c r="G1" s="71"/>
      <c r="H1" s="71"/>
      <c r="I1" s="91"/>
      <c r="J1" s="91"/>
      <c r="K1" s="7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2" t="s">
        <v>171</v>
      </c>
      <c r="AD1" s="111"/>
    </row>
    <row r="2" ht="22.8" customHeight="1" spans="1:30">
      <c r="A2" s="71"/>
      <c r="B2" s="75" t="s">
        <v>172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111"/>
    </row>
    <row r="3" ht="19.55" customHeight="1" spans="1:30">
      <c r="A3" s="76"/>
      <c r="B3" s="77" t="s">
        <v>4</v>
      </c>
      <c r="C3" s="77"/>
      <c r="D3" s="77"/>
      <c r="E3" s="77"/>
      <c r="F3" s="100"/>
      <c r="G3" s="76"/>
      <c r="H3" s="93"/>
      <c r="I3" s="100"/>
      <c r="J3" s="100"/>
      <c r="K3" s="104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93" t="s">
        <v>5</v>
      </c>
      <c r="AC3" s="93"/>
      <c r="AD3" s="112"/>
    </row>
    <row r="4" ht="24.4" customHeight="1" spans="1:30">
      <c r="A4" s="74"/>
      <c r="B4" s="68" t="s">
        <v>8</v>
      </c>
      <c r="C4" s="68"/>
      <c r="D4" s="68"/>
      <c r="E4" s="68"/>
      <c r="F4" s="68" t="s">
        <v>173</v>
      </c>
      <c r="G4" s="68" t="s">
        <v>174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175</v>
      </c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113"/>
    </row>
    <row r="5" ht="24.4" customHeight="1" spans="1:30">
      <c r="A5" s="74"/>
      <c r="B5" s="68" t="s">
        <v>82</v>
      </c>
      <c r="C5" s="68"/>
      <c r="D5" s="68" t="s">
        <v>70</v>
      </c>
      <c r="E5" s="68" t="s">
        <v>71</v>
      </c>
      <c r="F5" s="68"/>
      <c r="G5" s="68" t="s">
        <v>59</v>
      </c>
      <c r="H5" s="68" t="s">
        <v>176</v>
      </c>
      <c r="I5" s="68"/>
      <c r="J5" s="68"/>
      <c r="K5" s="68" t="s">
        <v>177</v>
      </c>
      <c r="L5" s="68"/>
      <c r="M5" s="68"/>
      <c r="N5" s="68" t="s">
        <v>178</v>
      </c>
      <c r="O5" s="68"/>
      <c r="P5" s="68"/>
      <c r="Q5" s="68" t="s">
        <v>59</v>
      </c>
      <c r="R5" s="68" t="s">
        <v>176</v>
      </c>
      <c r="S5" s="68"/>
      <c r="T5" s="68"/>
      <c r="U5" s="68" t="s">
        <v>177</v>
      </c>
      <c r="V5" s="68"/>
      <c r="W5" s="68"/>
      <c r="X5" s="68" t="s">
        <v>178</v>
      </c>
      <c r="Y5" s="68"/>
      <c r="Z5" s="68"/>
      <c r="AA5" s="68" t="s">
        <v>179</v>
      </c>
      <c r="AB5" s="68"/>
      <c r="AC5" s="68"/>
      <c r="AD5" s="113"/>
    </row>
    <row r="6" ht="39" customHeight="1" spans="1:30">
      <c r="A6" s="72"/>
      <c r="B6" s="68" t="s">
        <v>83</v>
      </c>
      <c r="C6" s="68" t="s">
        <v>84</v>
      </c>
      <c r="D6" s="68"/>
      <c r="E6" s="68"/>
      <c r="F6" s="68"/>
      <c r="G6" s="68"/>
      <c r="H6" s="68" t="s">
        <v>180</v>
      </c>
      <c r="I6" s="68" t="s">
        <v>78</v>
      </c>
      <c r="J6" s="68" t="s">
        <v>79</v>
      </c>
      <c r="K6" s="68" t="s">
        <v>180</v>
      </c>
      <c r="L6" s="68" t="s">
        <v>78</v>
      </c>
      <c r="M6" s="68" t="s">
        <v>79</v>
      </c>
      <c r="N6" s="68" t="s">
        <v>180</v>
      </c>
      <c r="O6" s="68" t="s">
        <v>181</v>
      </c>
      <c r="P6" s="68" t="s">
        <v>182</v>
      </c>
      <c r="Q6" s="68"/>
      <c r="R6" s="68" t="s">
        <v>180</v>
      </c>
      <c r="S6" s="68" t="s">
        <v>78</v>
      </c>
      <c r="T6" s="68" t="s">
        <v>79</v>
      </c>
      <c r="U6" s="68" t="s">
        <v>180</v>
      </c>
      <c r="V6" s="68" t="s">
        <v>78</v>
      </c>
      <c r="W6" s="68" t="s">
        <v>79</v>
      </c>
      <c r="X6" s="68" t="s">
        <v>180</v>
      </c>
      <c r="Y6" s="68" t="s">
        <v>181</v>
      </c>
      <c r="Z6" s="68" t="s">
        <v>182</v>
      </c>
      <c r="AA6" s="68" t="s">
        <v>180</v>
      </c>
      <c r="AB6" s="68" t="s">
        <v>181</v>
      </c>
      <c r="AC6" s="68" t="s">
        <v>182</v>
      </c>
      <c r="AD6" s="113"/>
    </row>
    <row r="7" ht="22.8" customHeight="1" spans="1:30">
      <c r="A7" s="74"/>
      <c r="B7" s="84"/>
      <c r="C7" s="86"/>
      <c r="D7" s="53"/>
      <c r="E7" s="53" t="s">
        <v>72</v>
      </c>
      <c r="F7" s="56">
        <f>G7+Q7</f>
        <v>1211.48</v>
      </c>
      <c r="G7" s="56">
        <f>H7</f>
        <v>1211.48</v>
      </c>
      <c r="H7" s="56">
        <f>I7+J7</f>
        <v>1211.48</v>
      </c>
      <c r="I7" s="56">
        <f>SUM(I8:I55)</f>
        <v>545.48</v>
      </c>
      <c r="J7" s="56">
        <f>SUM(J8:J55)</f>
        <v>666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113"/>
    </row>
    <row r="8" ht="36" customHeight="1" spans="1:30">
      <c r="A8" s="74"/>
      <c r="B8" s="101">
        <v>3010101</v>
      </c>
      <c r="C8" s="102"/>
      <c r="D8" s="94" t="s">
        <v>183</v>
      </c>
      <c r="E8" s="103" t="s">
        <v>184</v>
      </c>
      <c r="F8" s="56">
        <f>G8+Q8</f>
        <v>124.36</v>
      </c>
      <c r="G8" s="56">
        <f>H8</f>
        <v>124.36</v>
      </c>
      <c r="H8" s="56">
        <f>I8+J8</f>
        <v>124.36</v>
      </c>
      <c r="I8" s="105">
        <v>124.36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113"/>
    </row>
    <row r="9" ht="36" customHeight="1" spans="1:30">
      <c r="A9" s="74"/>
      <c r="B9" s="101">
        <v>3010201</v>
      </c>
      <c r="C9" s="102"/>
      <c r="D9" s="94" t="s">
        <v>183</v>
      </c>
      <c r="E9" s="103" t="s">
        <v>185</v>
      </c>
      <c r="F9" s="56">
        <f t="shared" ref="F9:F40" si="0">G9+Q9</f>
        <v>90.97</v>
      </c>
      <c r="G9" s="56">
        <f t="shared" ref="G9:G40" si="1">H9</f>
        <v>90.97</v>
      </c>
      <c r="H9" s="56">
        <f>I9+J9</f>
        <v>90.97</v>
      </c>
      <c r="I9" s="105">
        <v>90.97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113"/>
    </row>
    <row r="10" ht="36" customHeight="1" spans="1:30">
      <c r="A10" s="74"/>
      <c r="B10" s="101">
        <v>30103</v>
      </c>
      <c r="C10" s="102"/>
      <c r="D10" s="94" t="s">
        <v>183</v>
      </c>
      <c r="E10" s="103" t="s">
        <v>186</v>
      </c>
      <c r="F10" s="56">
        <f t="shared" si="0"/>
        <v>10.36</v>
      </c>
      <c r="G10" s="56">
        <f t="shared" si="1"/>
        <v>10.36</v>
      </c>
      <c r="H10" s="56">
        <f t="shared" ref="H9:H40" si="2">I10+J10</f>
        <v>10.36</v>
      </c>
      <c r="I10" s="105">
        <v>10.36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113"/>
    </row>
    <row r="11" ht="36" customHeight="1" spans="1:30">
      <c r="A11" s="74"/>
      <c r="B11" s="101">
        <v>3011201</v>
      </c>
      <c r="C11" s="102"/>
      <c r="D11" s="94" t="s">
        <v>183</v>
      </c>
      <c r="E11" s="103" t="s">
        <v>187</v>
      </c>
      <c r="F11" s="56">
        <f t="shared" si="0"/>
        <v>1.8</v>
      </c>
      <c r="G11" s="56">
        <f t="shared" si="1"/>
        <v>1.8</v>
      </c>
      <c r="H11" s="56">
        <f t="shared" si="2"/>
        <v>1.8</v>
      </c>
      <c r="I11" s="106">
        <v>1.8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113"/>
    </row>
    <row r="12" ht="36" customHeight="1" spans="1:30">
      <c r="A12" s="74"/>
      <c r="B12" s="101">
        <v>3023901</v>
      </c>
      <c r="C12" s="102"/>
      <c r="D12" s="94" t="s">
        <v>183</v>
      </c>
      <c r="E12" s="103" t="s">
        <v>188</v>
      </c>
      <c r="F12" s="56">
        <f t="shared" si="0"/>
        <v>24.83</v>
      </c>
      <c r="G12" s="56">
        <f t="shared" si="1"/>
        <v>24.83</v>
      </c>
      <c r="H12" s="56">
        <f t="shared" si="2"/>
        <v>24.83</v>
      </c>
      <c r="I12" s="106">
        <v>24.83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113"/>
    </row>
    <row r="13" ht="36" customHeight="1" spans="1:30">
      <c r="A13" s="74"/>
      <c r="B13" s="101">
        <v>3030501</v>
      </c>
      <c r="C13" s="102"/>
      <c r="D13" s="94" t="s">
        <v>183</v>
      </c>
      <c r="E13" s="103" t="s">
        <v>189</v>
      </c>
      <c r="F13" s="56">
        <f t="shared" si="0"/>
        <v>0.9</v>
      </c>
      <c r="G13" s="56">
        <f t="shared" si="1"/>
        <v>0.9</v>
      </c>
      <c r="H13" s="56">
        <f t="shared" si="2"/>
        <v>0.9</v>
      </c>
      <c r="I13" s="106">
        <v>0.9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113"/>
    </row>
    <row r="14" ht="36" customHeight="1" spans="1:30">
      <c r="A14" s="74"/>
      <c r="B14" s="101">
        <v>30309</v>
      </c>
      <c r="C14" s="102"/>
      <c r="D14" s="94" t="s">
        <v>183</v>
      </c>
      <c r="E14" s="103" t="s">
        <v>190</v>
      </c>
      <c r="F14" s="56">
        <f t="shared" si="0"/>
        <v>0.03</v>
      </c>
      <c r="G14" s="56">
        <f t="shared" si="1"/>
        <v>0.03</v>
      </c>
      <c r="H14" s="56">
        <f t="shared" si="2"/>
        <v>0.03</v>
      </c>
      <c r="I14" s="106">
        <v>0.03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113"/>
    </row>
    <row r="15" ht="36" customHeight="1" spans="1:30">
      <c r="A15" s="74"/>
      <c r="B15" s="101">
        <v>3010102</v>
      </c>
      <c r="C15" s="102"/>
      <c r="D15" s="94" t="s">
        <v>183</v>
      </c>
      <c r="E15" s="103" t="s">
        <v>191</v>
      </c>
      <c r="F15" s="56">
        <f t="shared" si="0"/>
        <v>51.53</v>
      </c>
      <c r="G15" s="56">
        <f t="shared" si="1"/>
        <v>51.53</v>
      </c>
      <c r="H15" s="56">
        <f t="shared" si="2"/>
        <v>51.53</v>
      </c>
      <c r="I15" s="105">
        <v>51.53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113"/>
    </row>
    <row r="16" ht="36" customHeight="1" spans="1:30">
      <c r="A16" s="74"/>
      <c r="B16" s="101">
        <v>3010205</v>
      </c>
      <c r="C16" s="102"/>
      <c r="D16" s="94" t="s">
        <v>183</v>
      </c>
      <c r="E16" s="103" t="s">
        <v>192</v>
      </c>
      <c r="F16" s="56">
        <f t="shared" si="0"/>
        <v>1.39</v>
      </c>
      <c r="G16" s="56">
        <f t="shared" si="1"/>
        <v>1.39</v>
      </c>
      <c r="H16" s="56">
        <f t="shared" si="2"/>
        <v>1.39</v>
      </c>
      <c r="I16" s="105">
        <v>1.39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113"/>
    </row>
    <row r="17" ht="36" customHeight="1" spans="1:30">
      <c r="A17" s="74"/>
      <c r="B17" s="101">
        <v>3010701</v>
      </c>
      <c r="C17" s="102"/>
      <c r="D17" s="94" t="s">
        <v>183</v>
      </c>
      <c r="E17" s="103" t="s">
        <v>193</v>
      </c>
      <c r="F17" s="56">
        <f t="shared" si="0"/>
        <v>35.25</v>
      </c>
      <c r="G17" s="56">
        <f t="shared" si="1"/>
        <v>35.25</v>
      </c>
      <c r="H17" s="56">
        <f t="shared" si="2"/>
        <v>35.25</v>
      </c>
      <c r="I17" s="105">
        <v>35.25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113"/>
    </row>
    <row r="18" ht="36" customHeight="1" spans="1:30">
      <c r="A18" s="74"/>
      <c r="B18" s="101">
        <v>3010702</v>
      </c>
      <c r="C18" s="102"/>
      <c r="D18" s="94" t="s">
        <v>183</v>
      </c>
      <c r="E18" s="103" t="s">
        <v>194</v>
      </c>
      <c r="F18" s="56">
        <f t="shared" si="0"/>
        <v>4.29</v>
      </c>
      <c r="G18" s="56">
        <f t="shared" si="1"/>
        <v>4.29</v>
      </c>
      <c r="H18" s="56">
        <f t="shared" si="2"/>
        <v>4.29</v>
      </c>
      <c r="I18" s="105">
        <v>4.29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113"/>
    </row>
    <row r="19" ht="36" customHeight="1" spans="1:30">
      <c r="A19" s="74"/>
      <c r="B19" s="101">
        <v>3011202</v>
      </c>
      <c r="C19" s="102"/>
      <c r="D19" s="94" t="s">
        <v>183</v>
      </c>
      <c r="E19" s="103" t="s">
        <v>195</v>
      </c>
      <c r="F19" s="56">
        <f t="shared" si="0"/>
        <v>1.29</v>
      </c>
      <c r="G19" s="56">
        <f t="shared" si="1"/>
        <v>1.29</v>
      </c>
      <c r="H19" s="56">
        <f t="shared" si="2"/>
        <v>1.29</v>
      </c>
      <c r="I19" s="106">
        <v>1.29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113"/>
    </row>
    <row r="20" ht="36" customHeight="1" spans="1:30">
      <c r="A20" s="74"/>
      <c r="B20" s="101">
        <v>30108</v>
      </c>
      <c r="C20" s="102"/>
      <c r="D20" s="94" t="s">
        <v>183</v>
      </c>
      <c r="E20" s="103" t="s">
        <v>196</v>
      </c>
      <c r="F20" s="56">
        <f t="shared" si="0"/>
        <v>50.86</v>
      </c>
      <c r="G20" s="56">
        <f t="shared" si="1"/>
        <v>50.86</v>
      </c>
      <c r="H20" s="56">
        <f t="shared" si="2"/>
        <v>50.86</v>
      </c>
      <c r="I20" s="106">
        <v>50.86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113"/>
    </row>
    <row r="21" ht="36" customHeight="1" spans="1:30">
      <c r="A21" s="74"/>
      <c r="B21" s="101">
        <v>30109</v>
      </c>
      <c r="C21" s="102"/>
      <c r="D21" s="94" t="s">
        <v>183</v>
      </c>
      <c r="E21" s="103" t="s">
        <v>197</v>
      </c>
      <c r="F21" s="56">
        <f t="shared" si="0"/>
        <v>6.4</v>
      </c>
      <c r="G21" s="56">
        <f t="shared" si="1"/>
        <v>6.4</v>
      </c>
      <c r="H21" s="56">
        <f t="shared" si="2"/>
        <v>6.4</v>
      </c>
      <c r="I21" s="106">
        <v>6.4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113"/>
    </row>
    <row r="22" ht="36" customHeight="1" spans="1:30">
      <c r="A22" s="74"/>
      <c r="B22" s="101">
        <v>3011002</v>
      </c>
      <c r="C22" s="102"/>
      <c r="D22" s="94" t="s">
        <v>183</v>
      </c>
      <c r="E22" s="103" t="s">
        <v>198</v>
      </c>
      <c r="F22" s="56">
        <f t="shared" si="0"/>
        <v>6.47</v>
      </c>
      <c r="G22" s="56">
        <f t="shared" si="1"/>
        <v>6.47</v>
      </c>
      <c r="H22" s="56">
        <f t="shared" si="2"/>
        <v>6.47</v>
      </c>
      <c r="I22" s="106">
        <v>6.47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113"/>
    </row>
    <row r="23" ht="36" customHeight="1" spans="1:30">
      <c r="A23" s="74"/>
      <c r="B23" s="101">
        <v>3011001</v>
      </c>
      <c r="C23" s="102"/>
      <c r="D23" s="94" t="s">
        <v>183</v>
      </c>
      <c r="E23" s="103" t="s">
        <v>199</v>
      </c>
      <c r="F23" s="56">
        <f t="shared" si="0"/>
        <v>15.78</v>
      </c>
      <c r="G23" s="56">
        <f t="shared" si="1"/>
        <v>15.78</v>
      </c>
      <c r="H23" s="56">
        <f t="shared" si="2"/>
        <v>15.78</v>
      </c>
      <c r="I23" s="106">
        <v>15.78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113"/>
    </row>
    <row r="24" ht="36" customHeight="1" spans="1:30">
      <c r="A24" s="74"/>
      <c r="B24" s="101">
        <v>3011101</v>
      </c>
      <c r="C24" s="102"/>
      <c r="D24" s="94" t="s">
        <v>183</v>
      </c>
      <c r="E24" s="103" t="s">
        <v>200</v>
      </c>
      <c r="F24" s="56">
        <f t="shared" si="0"/>
        <v>4.08</v>
      </c>
      <c r="G24" s="56">
        <f t="shared" si="1"/>
        <v>4.08</v>
      </c>
      <c r="H24" s="56">
        <f t="shared" si="2"/>
        <v>4.08</v>
      </c>
      <c r="I24" s="106">
        <v>4.08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113"/>
    </row>
    <row r="25" ht="36" customHeight="1" spans="1:30">
      <c r="A25" s="74"/>
      <c r="B25" s="101">
        <v>3011102</v>
      </c>
      <c r="C25" s="102"/>
      <c r="D25" s="94" t="s">
        <v>183</v>
      </c>
      <c r="E25" s="103" t="s">
        <v>201</v>
      </c>
      <c r="F25" s="56">
        <f t="shared" si="0"/>
        <v>1.8</v>
      </c>
      <c r="G25" s="56">
        <f t="shared" si="1"/>
        <v>1.8</v>
      </c>
      <c r="H25" s="56">
        <f t="shared" si="2"/>
        <v>1.8</v>
      </c>
      <c r="I25" s="106">
        <v>1.8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113"/>
    </row>
    <row r="26" ht="36" customHeight="1" spans="1:30">
      <c r="A26" s="74"/>
      <c r="B26" s="101">
        <v>3011103</v>
      </c>
      <c r="C26" s="102"/>
      <c r="D26" s="94" t="s">
        <v>183</v>
      </c>
      <c r="E26" s="103" t="s">
        <v>202</v>
      </c>
      <c r="F26" s="56">
        <f t="shared" si="0"/>
        <v>2.28</v>
      </c>
      <c r="G26" s="56">
        <f t="shared" si="1"/>
        <v>2.28</v>
      </c>
      <c r="H26" s="56">
        <f t="shared" si="2"/>
        <v>2.28</v>
      </c>
      <c r="I26" s="106">
        <v>2.28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113"/>
    </row>
    <row r="27" ht="36" customHeight="1" spans="1:30">
      <c r="A27" s="74"/>
      <c r="B27" s="101">
        <v>30113</v>
      </c>
      <c r="C27" s="102" t="s">
        <v>22</v>
      </c>
      <c r="D27" s="94" t="s">
        <v>183</v>
      </c>
      <c r="E27" s="103" t="s">
        <v>203</v>
      </c>
      <c r="F27" s="56">
        <f t="shared" si="0"/>
        <v>38.14</v>
      </c>
      <c r="G27" s="56">
        <f t="shared" si="1"/>
        <v>38.14</v>
      </c>
      <c r="H27" s="56">
        <f t="shared" si="2"/>
        <v>38.14</v>
      </c>
      <c r="I27" s="106">
        <v>38.14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8"/>
      <c r="AB27" s="58"/>
      <c r="AC27" s="58"/>
      <c r="AD27" s="113"/>
    </row>
    <row r="28" ht="36" customHeight="1" spans="2:29">
      <c r="B28" s="101">
        <v>30217</v>
      </c>
      <c r="C28" s="102"/>
      <c r="D28" s="94" t="s">
        <v>183</v>
      </c>
      <c r="E28" s="103" t="s">
        <v>204</v>
      </c>
      <c r="F28" s="56">
        <f t="shared" si="0"/>
        <v>8</v>
      </c>
      <c r="G28" s="56">
        <f t="shared" si="1"/>
        <v>8</v>
      </c>
      <c r="H28" s="56">
        <f t="shared" si="2"/>
        <v>8</v>
      </c>
      <c r="I28" s="107">
        <v>8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9"/>
      <c r="AB28" s="99"/>
      <c r="AC28" s="99"/>
    </row>
    <row r="29" ht="36" customHeight="1" spans="2:29">
      <c r="B29" s="101">
        <v>30201</v>
      </c>
      <c r="C29" s="102"/>
      <c r="D29" s="94" t="s">
        <v>183</v>
      </c>
      <c r="E29" s="103" t="s">
        <v>205</v>
      </c>
      <c r="F29" s="56">
        <f t="shared" si="0"/>
        <v>15.8</v>
      </c>
      <c r="G29" s="56">
        <f t="shared" si="1"/>
        <v>15.8</v>
      </c>
      <c r="H29" s="56">
        <f t="shared" si="2"/>
        <v>15.8</v>
      </c>
      <c r="I29" s="108">
        <v>15.8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9"/>
      <c r="AB29" s="99"/>
      <c r="AC29" s="99"/>
    </row>
    <row r="30" ht="36" customHeight="1" spans="2:29">
      <c r="B30" s="101">
        <v>30202</v>
      </c>
      <c r="C30" s="102"/>
      <c r="D30" s="94" t="s">
        <v>183</v>
      </c>
      <c r="E30" s="103" t="s">
        <v>206</v>
      </c>
      <c r="F30" s="56">
        <f t="shared" si="0"/>
        <v>2.4</v>
      </c>
      <c r="G30" s="56">
        <f t="shared" si="1"/>
        <v>2.4</v>
      </c>
      <c r="H30" s="56">
        <f t="shared" si="2"/>
        <v>2.4</v>
      </c>
      <c r="I30" s="108">
        <v>2.4</v>
      </c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9"/>
      <c r="AB30" s="99"/>
      <c r="AC30" s="99"/>
    </row>
    <row r="31" ht="36" customHeight="1" spans="2:29">
      <c r="B31" s="101">
        <v>30204</v>
      </c>
      <c r="C31" s="102"/>
      <c r="D31" s="94" t="s">
        <v>183</v>
      </c>
      <c r="E31" s="103" t="s">
        <v>207</v>
      </c>
      <c r="F31" s="56">
        <f t="shared" si="0"/>
        <v>0.5</v>
      </c>
      <c r="G31" s="56">
        <f t="shared" si="1"/>
        <v>0.5</v>
      </c>
      <c r="H31" s="56">
        <f t="shared" si="2"/>
        <v>0.5</v>
      </c>
      <c r="I31" s="108">
        <v>0.5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9"/>
      <c r="AB31" s="99"/>
      <c r="AC31" s="99"/>
    </row>
    <row r="32" ht="36" customHeight="1" spans="2:29">
      <c r="B32" s="101">
        <v>30205</v>
      </c>
      <c r="C32" s="102"/>
      <c r="D32" s="94" t="s">
        <v>183</v>
      </c>
      <c r="E32" s="103" t="s">
        <v>208</v>
      </c>
      <c r="F32" s="56">
        <f t="shared" ref="F32:F55" si="3">G32+Q32</f>
        <v>0.5</v>
      </c>
      <c r="G32" s="56">
        <f t="shared" ref="G32:G55" si="4">H32</f>
        <v>0.5</v>
      </c>
      <c r="H32" s="56">
        <f t="shared" ref="H32:H55" si="5">I32+J32</f>
        <v>0.5</v>
      </c>
      <c r="I32" s="108">
        <v>0.5</v>
      </c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9"/>
      <c r="AB32" s="99"/>
      <c r="AC32" s="99"/>
    </row>
    <row r="33" ht="36" customHeight="1" spans="2:29">
      <c r="B33" s="101">
        <v>30206</v>
      </c>
      <c r="C33" s="102"/>
      <c r="D33" s="94" t="s">
        <v>183</v>
      </c>
      <c r="E33" s="103" t="s">
        <v>209</v>
      </c>
      <c r="F33" s="56">
        <f t="shared" si="3"/>
        <v>0.5</v>
      </c>
      <c r="G33" s="56">
        <f t="shared" si="4"/>
        <v>0.5</v>
      </c>
      <c r="H33" s="56">
        <f t="shared" si="5"/>
        <v>0.5</v>
      </c>
      <c r="I33" s="108">
        <v>0.5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9"/>
      <c r="AB33" s="99"/>
      <c r="AC33" s="99"/>
    </row>
    <row r="34" ht="36" customHeight="1" spans="2:29">
      <c r="B34" s="101">
        <v>30207</v>
      </c>
      <c r="C34" s="102"/>
      <c r="D34" s="94" t="s">
        <v>183</v>
      </c>
      <c r="E34" s="103" t="s">
        <v>210</v>
      </c>
      <c r="F34" s="56">
        <f t="shared" si="3"/>
        <v>5</v>
      </c>
      <c r="G34" s="56">
        <f t="shared" si="4"/>
        <v>5</v>
      </c>
      <c r="H34" s="56">
        <f t="shared" si="5"/>
        <v>5</v>
      </c>
      <c r="I34" s="108">
        <v>5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9"/>
      <c r="AB34" s="99"/>
      <c r="AC34" s="99"/>
    </row>
    <row r="35" ht="36" customHeight="1" spans="2:29">
      <c r="B35" s="101">
        <v>30211</v>
      </c>
      <c r="C35" s="102"/>
      <c r="D35" s="94" t="s">
        <v>183</v>
      </c>
      <c r="E35" s="103" t="s">
        <v>211</v>
      </c>
      <c r="F35" s="56">
        <f t="shared" si="3"/>
        <v>5</v>
      </c>
      <c r="G35" s="56">
        <f t="shared" si="4"/>
        <v>5</v>
      </c>
      <c r="H35" s="56">
        <f t="shared" si="5"/>
        <v>5</v>
      </c>
      <c r="I35" s="108">
        <v>5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9"/>
      <c r="AB35" s="99"/>
      <c r="AC35" s="99"/>
    </row>
    <row r="36" ht="36" customHeight="1" spans="2:29">
      <c r="B36" s="101">
        <v>30213</v>
      </c>
      <c r="C36" s="102"/>
      <c r="D36" s="94" t="s">
        <v>183</v>
      </c>
      <c r="E36" s="103" t="s">
        <v>212</v>
      </c>
      <c r="F36" s="56">
        <f t="shared" si="3"/>
        <v>1.8</v>
      </c>
      <c r="G36" s="56">
        <f t="shared" si="4"/>
        <v>1.8</v>
      </c>
      <c r="H36" s="56">
        <f t="shared" si="5"/>
        <v>1.8</v>
      </c>
      <c r="I36" s="108">
        <v>1.8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9"/>
      <c r="AB36" s="99"/>
      <c r="AC36" s="99"/>
    </row>
    <row r="37" ht="36" customHeight="1" spans="2:29">
      <c r="B37" s="101">
        <v>30214</v>
      </c>
      <c r="C37" s="102"/>
      <c r="D37" s="94" t="s">
        <v>183</v>
      </c>
      <c r="E37" s="103" t="s">
        <v>213</v>
      </c>
      <c r="F37" s="56">
        <f t="shared" si="3"/>
        <v>2</v>
      </c>
      <c r="G37" s="56">
        <f t="shared" si="4"/>
        <v>2</v>
      </c>
      <c r="H37" s="56">
        <f t="shared" si="5"/>
        <v>2</v>
      </c>
      <c r="I37" s="108">
        <v>2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9"/>
      <c r="AB37" s="99"/>
      <c r="AC37" s="99"/>
    </row>
    <row r="38" ht="36" customHeight="1" spans="2:29">
      <c r="B38" s="101">
        <v>30226</v>
      </c>
      <c r="C38" s="102"/>
      <c r="D38" s="94" t="s">
        <v>183</v>
      </c>
      <c r="E38" s="103" t="s">
        <v>214</v>
      </c>
      <c r="F38" s="56">
        <f t="shared" si="3"/>
        <v>0.5</v>
      </c>
      <c r="G38" s="56">
        <f t="shared" si="4"/>
        <v>0.5</v>
      </c>
      <c r="H38" s="56">
        <f t="shared" si="5"/>
        <v>0.5</v>
      </c>
      <c r="I38" s="108">
        <v>0.5</v>
      </c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9"/>
      <c r="AB38" s="99"/>
      <c r="AC38" s="99"/>
    </row>
    <row r="39" ht="36" customHeight="1" spans="2:29">
      <c r="B39" s="101">
        <v>30201</v>
      </c>
      <c r="C39" s="102"/>
      <c r="D39" s="94" t="s">
        <v>183</v>
      </c>
      <c r="E39" s="103" t="s">
        <v>205</v>
      </c>
      <c r="F39" s="56">
        <f t="shared" si="3"/>
        <v>6.6</v>
      </c>
      <c r="G39" s="56">
        <f t="shared" si="4"/>
        <v>6.6</v>
      </c>
      <c r="H39" s="56">
        <f t="shared" si="5"/>
        <v>6.6</v>
      </c>
      <c r="I39" s="108">
        <v>6.6</v>
      </c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9"/>
      <c r="AB39" s="99"/>
      <c r="AC39" s="99"/>
    </row>
    <row r="40" ht="36" customHeight="1" spans="2:29">
      <c r="B40" s="101">
        <v>30202</v>
      </c>
      <c r="C40" s="102"/>
      <c r="D40" s="94" t="s">
        <v>183</v>
      </c>
      <c r="E40" s="103" t="s">
        <v>206</v>
      </c>
      <c r="F40" s="56">
        <f t="shared" si="3"/>
        <v>1</v>
      </c>
      <c r="G40" s="56">
        <f t="shared" si="4"/>
        <v>1</v>
      </c>
      <c r="H40" s="56">
        <f t="shared" si="5"/>
        <v>1</v>
      </c>
      <c r="I40" s="108">
        <v>1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9"/>
      <c r="AB40" s="99"/>
      <c r="AC40" s="99"/>
    </row>
    <row r="41" ht="36" customHeight="1" spans="2:29">
      <c r="B41" s="101">
        <v>30207</v>
      </c>
      <c r="C41" s="102"/>
      <c r="D41" s="94" t="s">
        <v>183</v>
      </c>
      <c r="E41" s="103" t="s">
        <v>210</v>
      </c>
      <c r="F41" s="56">
        <f t="shared" si="3"/>
        <v>2</v>
      </c>
      <c r="G41" s="56">
        <f t="shared" si="4"/>
        <v>2</v>
      </c>
      <c r="H41" s="56">
        <f t="shared" si="5"/>
        <v>2</v>
      </c>
      <c r="I41" s="108">
        <v>2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9"/>
      <c r="AB41" s="99"/>
      <c r="AC41" s="99"/>
    </row>
    <row r="42" ht="36" customHeight="1" spans="2:29">
      <c r="B42" s="101">
        <v>30211</v>
      </c>
      <c r="C42" s="102"/>
      <c r="D42" s="94" t="s">
        <v>183</v>
      </c>
      <c r="E42" s="103" t="s">
        <v>211</v>
      </c>
      <c r="F42" s="56">
        <f t="shared" si="3"/>
        <v>2</v>
      </c>
      <c r="G42" s="56">
        <f t="shared" si="4"/>
        <v>2</v>
      </c>
      <c r="H42" s="56">
        <f t="shared" si="5"/>
        <v>2</v>
      </c>
      <c r="I42" s="108">
        <v>2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9"/>
      <c r="AB42" s="99"/>
      <c r="AC42" s="99"/>
    </row>
    <row r="43" ht="36" customHeight="1" spans="2:29">
      <c r="B43" s="101">
        <v>30213</v>
      </c>
      <c r="C43" s="102"/>
      <c r="D43" s="94" t="s">
        <v>183</v>
      </c>
      <c r="E43" s="103" t="s">
        <v>212</v>
      </c>
      <c r="F43" s="56">
        <f t="shared" si="3"/>
        <v>0.4</v>
      </c>
      <c r="G43" s="56">
        <f t="shared" si="4"/>
        <v>0.4</v>
      </c>
      <c r="H43" s="56">
        <f t="shared" si="5"/>
        <v>0.4</v>
      </c>
      <c r="I43" s="108">
        <v>0.4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9"/>
      <c r="AB43" s="99"/>
      <c r="AC43" s="99"/>
    </row>
    <row r="44" ht="36" customHeight="1" spans="2:29">
      <c r="B44" s="101">
        <v>30228</v>
      </c>
      <c r="C44" s="102"/>
      <c r="D44" s="94" t="s">
        <v>183</v>
      </c>
      <c r="E44" s="103" t="s">
        <v>215</v>
      </c>
      <c r="F44" s="56">
        <f t="shared" si="3"/>
        <v>3.52</v>
      </c>
      <c r="G44" s="56">
        <f t="shared" si="4"/>
        <v>3.52</v>
      </c>
      <c r="H44" s="56">
        <f t="shared" si="5"/>
        <v>3.52</v>
      </c>
      <c r="I44" s="108">
        <v>3.52</v>
      </c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9"/>
      <c r="AB44" s="99"/>
      <c r="AC44" s="99"/>
    </row>
    <row r="45" ht="36" customHeight="1" spans="2:29">
      <c r="B45" s="101">
        <v>30229</v>
      </c>
      <c r="C45" s="102"/>
      <c r="D45" s="94" t="s">
        <v>183</v>
      </c>
      <c r="E45" s="103" t="s">
        <v>216</v>
      </c>
      <c r="F45" s="56">
        <f t="shared" si="3"/>
        <v>5.28</v>
      </c>
      <c r="G45" s="56">
        <f t="shared" si="4"/>
        <v>5.28</v>
      </c>
      <c r="H45" s="56">
        <f t="shared" si="5"/>
        <v>5.28</v>
      </c>
      <c r="I45" s="108">
        <v>5.28</v>
      </c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9"/>
      <c r="AB45" s="99"/>
      <c r="AC45" s="99"/>
    </row>
    <row r="46" ht="36" customHeight="1" spans="2:29">
      <c r="B46" s="101">
        <v>3029901</v>
      </c>
      <c r="C46" s="102"/>
      <c r="D46" s="94" t="s">
        <v>183</v>
      </c>
      <c r="E46" s="103" t="s">
        <v>217</v>
      </c>
      <c r="F46" s="56">
        <f t="shared" si="3"/>
        <v>8.82</v>
      </c>
      <c r="G46" s="56">
        <f t="shared" si="4"/>
        <v>8.82</v>
      </c>
      <c r="H46" s="56">
        <f t="shared" si="5"/>
        <v>8.82</v>
      </c>
      <c r="I46" s="109">
        <v>8.82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9"/>
      <c r="AB46" s="99"/>
      <c r="AC46" s="99"/>
    </row>
    <row r="47" ht="36" customHeight="1" spans="2:29">
      <c r="B47" s="101">
        <v>3029902</v>
      </c>
      <c r="C47" s="102"/>
      <c r="D47" s="94" t="s">
        <v>183</v>
      </c>
      <c r="E47" s="103" t="s">
        <v>218</v>
      </c>
      <c r="F47" s="56">
        <f t="shared" si="3"/>
        <v>1.05</v>
      </c>
      <c r="G47" s="56">
        <f t="shared" si="4"/>
        <v>1.05</v>
      </c>
      <c r="H47" s="56">
        <f t="shared" si="5"/>
        <v>1.05</v>
      </c>
      <c r="I47" s="109">
        <v>1.05</v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9"/>
      <c r="AB47" s="99"/>
      <c r="AC47" s="99"/>
    </row>
    <row r="48" ht="36" customHeight="1" spans="2:29">
      <c r="B48" s="101">
        <v>3029999</v>
      </c>
      <c r="C48" s="102"/>
      <c r="D48" s="94" t="s">
        <v>183</v>
      </c>
      <c r="E48" s="103" t="s">
        <v>219</v>
      </c>
      <c r="F48" s="56">
        <f t="shared" si="3"/>
        <v>5</v>
      </c>
      <c r="G48" s="56">
        <f t="shared" si="4"/>
        <v>5</v>
      </c>
      <c r="H48" s="56">
        <f t="shared" si="5"/>
        <v>5</v>
      </c>
      <c r="I48" s="98"/>
      <c r="J48" s="110">
        <v>5</v>
      </c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9"/>
      <c r="AB48" s="99"/>
      <c r="AC48" s="99"/>
    </row>
    <row r="49" ht="36" customHeight="1" spans="2:29">
      <c r="B49" s="101">
        <v>3029999</v>
      </c>
      <c r="C49" s="102"/>
      <c r="D49" s="94" t="s">
        <v>183</v>
      </c>
      <c r="E49" s="103" t="s">
        <v>219</v>
      </c>
      <c r="F49" s="56">
        <f t="shared" si="3"/>
        <v>16</v>
      </c>
      <c r="G49" s="56">
        <f t="shared" si="4"/>
        <v>16</v>
      </c>
      <c r="H49" s="56">
        <f t="shared" si="5"/>
        <v>16</v>
      </c>
      <c r="I49" s="98"/>
      <c r="J49" s="110">
        <v>16</v>
      </c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9"/>
      <c r="AB49" s="99"/>
      <c r="AC49" s="99"/>
    </row>
    <row r="50" ht="36" customHeight="1" spans="2:29">
      <c r="B50" s="101">
        <v>3029999</v>
      </c>
      <c r="C50" s="102"/>
      <c r="D50" s="94" t="s">
        <v>183</v>
      </c>
      <c r="E50" s="103" t="s">
        <v>219</v>
      </c>
      <c r="F50" s="56">
        <f t="shared" si="3"/>
        <v>10</v>
      </c>
      <c r="G50" s="56">
        <f t="shared" si="4"/>
        <v>10</v>
      </c>
      <c r="H50" s="56">
        <f t="shared" si="5"/>
        <v>10</v>
      </c>
      <c r="I50" s="98"/>
      <c r="J50" s="110">
        <v>10</v>
      </c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9"/>
      <c r="AB50" s="99"/>
      <c r="AC50" s="99"/>
    </row>
    <row r="51" ht="36" customHeight="1" spans="2:29">
      <c r="B51" s="101">
        <v>3029999</v>
      </c>
      <c r="C51" s="102"/>
      <c r="D51" s="94" t="s">
        <v>183</v>
      </c>
      <c r="E51" s="103" t="s">
        <v>219</v>
      </c>
      <c r="F51" s="56">
        <f t="shared" si="3"/>
        <v>5</v>
      </c>
      <c r="G51" s="56">
        <f t="shared" si="4"/>
        <v>5</v>
      </c>
      <c r="H51" s="56">
        <f t="shared" si="5"/>
        <v>5</v>
      </c>
      <c r="I51" s="98"/>
      <c r="J51" s="110">
        <v>5</v>
      </c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9"/>
      <c r="AB51" s="99"/>
      <c r="AC51" s="99"/>
    </row>
    <row r="52" ht="36" customHeight="1" spans="2:29">
      <c r="B52" s="101">
        <v>3029999</v>
      </c>
      <c r="C52" s="102"/>
      <c r="D52" s="94" t="s">
        <v>183</v>
      </c>
      <c r="E52" s="103" t="s">
        <v>219</v>
      </c>
      <c r="F52" s="56">
        <f t="shared" si="3"/>
        <v>95</v>
      </c>
      <c r="G52" s="56">
        <f t="shared" si="4"/>
        <v>95</v>
      </c>
      <c r="H52" s="56">
        <f t="shared" si="5"/>
        <v>95</v>
      </c>
      <c r="I52" s="98"/>
      <c r="J52" s="110">
        <v>95</v>
      </c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9"/>
      <c r="AB52" s="99"/>
      <c r="AC52" s="99"/>
    </row>
    <row r="53" ht="36" customHeight="1" spans="2:29">
      <c r="B53" s="101">
        <v>3029999</v>
      </c>
      <c r="C53" s="102"/>
      <c r="D53" s="94" t="s">
        <v>183</v>
      </c>
      <c r="E53" s="103" t="s">
        <v>219</v>
      </c>
      <c r="F53" s="56">
        <f t="shared" si="3"/>
        <v>90</v>
      </c>
      <c r="G53" s="56">
        <f t="shared" si="4"/>
        <v>90</v>
      </c>
      <c r="H53" s="56">
        <f t="shared" si="5"/>
        <v>90</v>
      </c>
      <c r="I53" s="98"/>
      <c r="J53" s="110">
        <v>90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9"/>
      <c r="AB53" s="99"/>
      <c r="AC53" s="99"/>
    </row>
    <row r="54" ht="36" customHeight="1" spans="2:29">
      <c r="B54" s="101">
        <v>30216</v>
      </c>
      <c r="C54" s="102"/>
      <c r="D54" s="94" t="s">
        <v>183</v>
      </c>
      <c r="E54" s="103" t="s">
        <v>220</v>
      </c>
      <c r="F54" s="56">
        <f t="shared" si="3"/>
        <v>440</v>
      </c>
      <c r="G54" s="56">
        <f t="shared" si="4"/>
        <v>440</v>
      </c>
      <c r="H54" s="56">
        <f t="shared" si="5"/>
        <v>440</v>
      </c>
      <c r="I54" s="98"/>
      <c r="J54" s="110">
        <v>440</v>
      </c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99"/>
      <c r="AC54" s="99"/>
    </row>
    <row r="55" ht="36" customHeight="1" spans="2:29">
      <c r="B55" s="101">
        <v>31002</v>
      </c>
      <c r="C55" s="102"/>
      <c r="D55" s="94" t="s">
        <v>183</v>
      </c>
      <c r="E55" s="103" t="s">
        <v>221</v>
      </c>
      <c r="F55" s="56">
        <f t="shared" si="3"/>
        <v>5</v>
      </c>
      <c r="G55" s="56">
        <f t="shared" si="4"/>
        <v>5</v>
      </c>
      <c r="H55" s="56">
        <f t="shared" si="5"/>
        <v>5</v>
      </c>
      <c r="I55" s="98"/>
      <c r="J55" s="110">
        <v>5</v>
      </c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9"/>
      <c r="AB55" s="99"/>
      <c r="AC55" s="99"/>
    </row>
  </sheetData>
  <autoFilter ref="A7:AD55">
    <extLst/>
  </autoFilter>
  <mergeCells count="68">
    <mergeCell ref="B2:AC2"/>
    <mergeCell ref="B3:E3"/>
    <mergeCell ref="AB3:AC3"/>
    <mergeCell ref="B4:E4"/>
    <mergeCell ref="G4:P4"/>
    <mergeCell ref="Q4:AC4"/>
    <mergeCell ref="B5:C5"/>
    <mergeCell ref="H5:J5"/>
    <mergeCell ref="K5:M5"/>
    <mergeCell ref="N5:P5"/>
    <mergeCell ref="R5:T5"/>
    <mergeCell ref="U5:W5"/>
    <mergeCell ref="X5:Z5"/>
    <mergeCell ref="AA5:AC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D5:D6"/>
    <mergeCell ref="E5:E6"/>
    <mergeCell ref="F4:F6"/>
    <mergeCell ref="G5:G6"/>
    <mergeCell ref="Q5:Q6"/>
  </mergeCells>
  <printOptions horizontalCentered="1"/>
  <pageMargins left="0.590277777777778" right="0.590277777777778" top="1.37777777777778" bottom="0.984027777777778" header="0" footer="0"/>
  <pageSetup paperSize="8" scale="1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19" activePane="bottomLeft" state="frozen"/>
      <selection/>
      <selection pane="bottomLeft" activeCell="G25" sqref="G25:G26"/>
    </sheetView>
  </sheetViews>
  <sheetFormatPr defaultColWidth="10" defaultRowHeight="13.5"/>
  <cols>
    <col min="1" max="1" width="1.53333333333333" style="70" customWidth="1"/>
    <col min="2" max="4" width="6.15833333333333" style="70" customWidth="1"/>
    <col min="5" max="5" width="34.375" style="70" customWidth="1"/>
    <col min="6" max="6" width="41.025" style="70" customWidth="1"/>
    <col min="7" max="9" width="16.4166666666667" style="70" customWidth="1"/>
    <col min="10" max="10" width="1.53333333333333" style="70" customWidth="1"/>
    <col min="11" max="11" width="9.76666666666667" style="70" customWidth="1"/>
    <col min="12" max="16384" width="10" style="70"/>
  </cols>
  <sheetData>
    <row r="1" ht="25" customHeight="1" spans="1:10">
      <c r="A1" s="71"/>
      <c r="B1" s="21" t="s">
        <v>222</v>
      </c>
      <c r="C1" s="21"/>
      <c r="D1" s="21"/>
      <c r="E1" s="72"/>
      <c r="F1" s="72"/>
      <c r="G1" s="73" t="s">
        <v>223</v>
      </c>
      <c r="H1" s="73"/>
      <c r="I1" s="73"/>
      <c r="J1" s="74"/>
    </row>
    <row r="2" ht="22.8" customHeight="1" spans="1:10">
      <c r="A2" s="71"/>
      <c r="B2" s="75" t="s">
        <v>224</v>
      </c>
      <c r="C2" s="75"/>
      <c r="D2" s="75"/>
      <c r="E2" s="75"/>
      <c r="F2" s="75"/>
      <c r="G2" s="75"/>
      <c r="H2" s="75"/>
      <c r="I2" s="75"/>
      <c r="J2" s="74" t="s">
        <v>2</v>
      </c>
    </row>
    <row r="3" ht="19.55" customHeight="1" spans="1:10">
      <c r="A3" s="76"/>
      <c r="B3" s="77" t="s">
        <v>4</v>
      </c>
      <c r="C3" s="77"/>
      <c r="D3" s="77"/>
      <c r="E3" s="77"/>
      <c r="F3" s="77"/>
      <c r="G3" s="76"/>
      <c r="I3" s="93" t="s">
        <v>5</v>
      </c>
      <c r="J3" s="79"/>
    </row>
    <row r="4" ht="24.4" customHeight="1" spans="1:10">
      <c r="A4" s="72"/>
      <c r="B4" s="53" t="s">
        <v>8</v>
      </c>
      <c r="C4" s="53"/>
      <c r="D4" s="53"/>
      <c r="E4" s="53"/>
      <c r="F4" s="53"/>
      <c r="G4" s="53" t="s">
        <v>59</v>
      </c>
      <c r="H4" s="68" t="s">
        <v>174</v>
      </c>
      <c r="I4" s="68" t="s">
        <v>175</v>
      </c>
      <c r="J4" s="72"/>
    </row>
    <row r="5" ht="24.4" customHeight="1" spans="1:10">
      <c r="A5" s="72"/>
      <c r="B5" s="53" t="s">
        <v>82</v>
      </c>
      <c r="C5" s="53"/>
      <c r="D5" s="53"/>
      <c r="E5" s="53" t="s">
        <v>70</v>
      </c>
      <c r="F5" s="53" t="s">
        <v>71</v>
      </c>
      <c r="G5" s="53"/>
      <c r="H5" s="68"/>
      <c r="I5" s="68"/>
      <c r="J5" s="72"/>
    </row>
    <row r="6" ht="24.4" customHeight="1" spans="1:10">
      <c r="A6" s="80"/>
      <c r="B6" s="53" t="s">
        <v>83</v>
      </c>
      <c r="C6" s="53" t="s">
        <v>84</v>
      </c>
      <c r="D6" s="53" t="s">
        <v>85</v>
      </c>
      <c r="E6" s="53"/>
      <c r="F6" s="53"/>
      <c r="G6" s="53"/>
      <c r="H6" s="68"/>
      <c r="I6" s="68"/>
      <c r="J6" s="82"/>
    </row>
    <row r="7" ht="22.8" customHeight="1" spans="1:10">
      <c r="A7" s="83"/>
      <c r="B7" s="53"/>
      <c r="C7" s="53"/>
      <c r="D7" s="53"/>
      <c r="E7" s="53"/>
      <c r="F7" s="53" t="s">
        <v>72</v>
      </c>
      <c r="G7" s="56">
        <v>1211.48</v>
      </c>
      <c r="H7" s="56">
        <v>1211.48</v>
      </c>
      <c r="I7" s="56"/>
      <c r="J7" s="87"/>
    </row>
    <row r="8" ht="21" customHeight="1" spans="1:10">
      <c r="A8" s="83"/>
      <c r="B8" s="53" t="s">
        <v>86</v>
      </c>
      <c r="C8" s="53"/>
      <c r="D8" s="53"/>
      <c r="E8" s="94" t="s">
        <v>183</v>
      </c>
      <c r="F8" s="69" t="s">
        <v>87</v>
      </c>
      <c r="G8" s="56">
        <f>H8</f>
        <v>440</v>
      </c>
      <c r="H8" s="56">
        <v>440</v>
      </c>
      <c r="I8" s="56"/>
      <c r="J8" s="87"/>
    </row>
    <row r="9" ht="21" customHeight="1" spans="1:10">
      <c r="A9" s="83"/>
      <c r="B9" s="53" t="s">
        <v>88</v>
      </c>
      <c r="C9" s="53"/>
      <c r="D9" s="53"/>
      <c r="E9" s="94" t="s">
        <v>183</v>
      </c>
      <c r="F9" s="69" t="s">
        <v>225</v>
      </c>
      <c r="G9" s="56">
        <f t="shared" ref="G9:G40" si="0">H9</f>
        <v>440</v>
      </c>
      <c r="H9" s="56">
        <v>440</v>
      </c>
      <c r="I9" s="56"/>
      <c r="J9" s="87"/>
    </row>
    <row r="10" ht="21" customHeight="1" spans="1:10">
      <c r="A10" s="83"/>
      <c r="B10" s="53" t="s">
        <v>90</v>
      </c>
      <c r="C10" s="53"/>
      <c r="D10" s="53"/>
      <c r="E10" s="94" t="s">
        <v>183</v>
      </c>
      <c r="F10" s="69" t="s">
        <v>226</v>
      </c>
      <c r="G10" s="56">
        <f t="shared" si="0"/>
        <v>440</v>
      </c>
      <c r="H10" s="56">
        <v>440</v>
      </c>
      <c r="I10" s="56"/>
      <c r="J10" s="87"/>
    </row>
    <row r="11" ht="21" customHeight="1" spans="1:10">
      <c r="A11" s="83"/>
      <c r="B11" s="53" t="s">
        <v>92</v>
      </c>
      <c r="C11" s="53"/>
      <c r="D11" s="53"/>
      <c r="E11" s="94" t="s">
        <v>183</v>
      </c>
      <c r="F11" s="69" t="s">
        <v>93</v>
      </c>
      <c r="G11" s="56">
        <v>709.4</v>
      </c>
      <c r="H11" s="56">
        <v>709.4</v>
      </c>
      <c r="I11" s="56"/>
      <c r="J11" s="87"/>
    </row>
    <row r="12" ht="21" customHeight="1" spans="1:10">
      <c r="A12" s="83"/>
      <c r="B12" s="53" t="s">
        <v>94</v>
      </c>
      <c r="C12" s="53"/>
      <c r="D12" s="53"/>
      <c r="E12" s="94" t="s">
        <v>183</v>
      </c>
      <c r="F12" s="69" t="s">
        <v>227</v>
      </c>
      <c r="G12" s="56">
        <v>645.67</v>
      </c>
      <c r="H12" s="56">
        <v>645.67</v>
      </c>
      <c r="I12" s="56"/>
      <c r="J12" s="87"/>
    </row>
    <row r="13" ht="21" customHeight="1" spans="1:10">
      <c r="A13" s="83"/>
      <c r="B13" s="53" t="s">
        <v>96</v>
      </c>
      <c r="C13" s="53"/>
      <c r="D13" s="53"/>
      <c r="E13" s="94" t="s">
        <v>183</v>
      </c>
      <c r="F13" s="69" t="s">
        <v>228</v>
      </c>
      <c r="G13" s="56">
        <f t="shared" si="0"/>
        <v>318.92</v>
      </c>
      <c r="H13" s="56">
        <v>318.92</v>
      </c>
      <c r="I13" s="56"/>
      <c r="J13" s="87"/>
    </row>
    <row r="14" ht="21" customHeight="1" spans="1:10">
      <c r="A14" s="83"/>
      <c r="B14" s="53" t="s">
        <v>98</v>
      </c>
      <c r="C14" s="53"/>
      <c r="D14" s="53"/>
      <c r="E14" s="94" t="s">
        <v>183</v>
      </c>
      <c r="F14" s="69" t="s">
        <v>229</v>
      </c>
      <c r="G14" s="56">
        <f t="shared" si="0"/>
        <v>5</v>
      </c>
      <c r="H14" s="56">
        <v>5</v>
      </c>
      <c r="I14" s="56"/>
      <c r="J14" s="87"/>
    </row>
    <row r="15" ht="21" customHeight="1" spans="1:10">
      <c r="A15" s="83"/>
      <c r="B15" s="53" t="s">
        <v>100</v>
      </c>
      <c r="C15" s="53"/>
      <c r="D15" s="53"/>
      <c r="E15" s="94" t="s">
        <v>183</v>
      </c>
      <c r="F15" s="69" t="s">
        <v>230</v>
      </c>
      <c r="G15" s="56">
        <f t="shared" si="0"/>
        <v>16</v>
      </c>
      <c r="H15" s="56">
        <v>16</v>
      </c>
      <c r="I15" s="56"/>
      <c r="J15" s="87"/>
    </row>
    <row r="16" ht="21" customHeight="1" spans="1:10">
      <c r="A16" s="83"/>
      <c r="B16" s="53" t="s">
        <v>102</v>
      </c>
      <c r="C16" s="53"/>
      <c r="D16" s="53"/>
      <c r="E16" s="94" t="s">
        <v>183</v>
      </c>
      <c r="F16" s="69" t="s">
        <v>231</v>
      </c>
      <c r="G16" s="56">
        <f t="shared" si="0"/>
        <v>10</v>
      </c>
      <c r="H16" s="56">
        <v>10</v>
      </c>
      <c r="I16" s="56"/>
      <c r="J16" s="87"/>
    </row>
    <row r="17" ht="21" customHeight="1" spans="1:10">
      <c r="A17" s="83"/>
      <c r="B17" s="53" t="s">
        <v>104</v>
      </c>
      <c r="C17" s="53"/>
      <c r="D17" s="53"/>
      <c r="E17" s="94" t="s">
        <v>183</v>
      </c>
      <c r="F17" s="69" t="s">
        <v>232</v>
      </c>
      <c r="G17" s="56">
        <f t="shared" si="0"/>
        <v>5</v>
      </c>
      <c r="H17" s="56">
        <v>5</v>
      </c>
      <c r="I17" s="56"/>
      <c r="J17" s="87"/>
    </row>
    <row r="18" ht="21" customHeight="1" spans="1:10">
      <c r="A18" s="95"/>
      <c r="B18" s="53" t="s">
        <v>106</v>
      </c>
      <c r="C18" s="53"/>
      <c r="D18" s="53"/>
      <c r="E18" s="94" t="s">
        <v>183</v>
      </c>
      <c r="F18" s="69" t="s">
        <v>233</v>
      </c>
      <c r="G18" s="56">
        <f t="shared" si="0"/>
        <v>105.76</v>
      </c>
      <c r="H18" s="56">
        <v>105.76</v>
      </c>
      <c r="I18" s="96"/>
      <c r="J18" s="97"/>
    </row>
    <row r="19" ht="21" customHeight="1" spans="2:9">
      <c r="B19" s="53" t="s">
        <v>108</v>
      </c>
      <c r="C19" s="53"/>
      <c r="D19" s="53"/>
      <c r="E19" s="94" t="s">
        <v>183</v>
      </c>
      <c r="F19" s="69" t="s">
        <v>234</v>
      </c>
      <c r="G19" s="56">
        <v>185</v>
      </c>
      <c r="H19" s="56">
        <v>185</v>
      </c>
      <c r="I19" s="98">
        <v>0</v>
      </c>
    </row>
    <row r="20" ht="21" customHeight="1" spans="2:9">
      <c r="B20" s="53" t="s">
        <v>110</v>
      </c>
      <c r="C20" s="53"/>
      <c r="D20" s="53"/>
      <c r="E20" s="94" t="s">
        <v>183</v>
      </c>
      <c r="F20" s="69" t="s">
        <v>235</v>
      </c>
      <c r="G20" s="56">
        <f t="shared" si="0"/>
        <v>63.73</v>
      </c>
      <c r="H20" s="56">
        <v>63.73</v>
      </c>
      <c r="I20" s="99"/>
    </row>
    <row r="21" ht="21" customHeight="1" spans="2:9">
      <c r="B21" s="53" t="s">
        <v>112</v>
      </c>
      <c r="C21" s="53"/>
      <c r="D21" s="53"/>
      <c r="E21" s="94" t="s">
        <v>183</v>
      </c>
      <c r="F21" s="69" t="s">
        <v>236</v>
      </c>
      <c r="G21" s="56">
        <f t="shared" si="0"/>
        <v>50.86</v>
      </c>
      <c r="H21" s="56">
        <v>50.86</v>
      </c>
      <c r="I21" s="99"/>
    </row>
    <row r="22" ht="21" customHeight="1" spans="2:9">
      <c r="B22" s="53" t="s">
        <v>114</v>
      </c>
      <c r="C22" s="53"/>
      <c r="D22" s="53"/>
      <c r="E22" s="94" t="s">
        <v>183</v>
      </c>
      <c r="F22" s="69" t="s">
        <v>237</v>
      </c>
      <c r="G22" s="56">
        <f t="shared" si="0"/>
        <v>12.87</v>
      </c>
      <c r="H22" s="56">
        <v>12.87</v>
      </c>
      <c r="I22" s="99"/>
    </row>
    <row r="23" ht="21" customHeight="1" spans="2:9">
      <c r="B23" s="53" t="s">
        <v>116</v>
      </c>
      <c r="C23" s="53"/>
      <c r="D23" s="53"/>
      <c r="E23" s="94" t="s">
        <v>183</v>
      </c>
      <c r="F23" s="69" t="s">
        <v>117</v>
      </c>
      <c r="G23" s="56">
        <f t="shared" si="0"/>
        <v>23.94</v>
      </c>
      <c r="H23" s="56">
        <v>23.94</v>
      </c>
      <c r="I23" s="99"/>
    </row>
    <row r="24" ht="21" customHeight="1" spans="2:9">
      <c r="B24" s="53" t="s">
        <v>118</v>
      </c>
      <c r="C24" s="53"/>
      <c r="D24" s="53"/>
      <c r="E24" s="94" t="s">
        <v>183</v>
      </c>
      <c r="F24" s="69" t="s">
        <v>238</v>
      </c>
      <c r="G24" s="56">
        <f t="shared" si="0"/>
        <v>23.94</v>
      </c>
      <c r="H24" s="56">
        <v>23.94</v>
      </c>
      <c r="I24" s="99"/>
    </row>
    <row r="25" ht="21" customHeight="1" spans="2:9">
      <c r="B25" s="53" t="s">
        <v>120</v>
      </c>
      <c r="C25" s="53"/>
      <c r="D25" s="53"/>
      <c r="E25" s="94" t="s">
        <v>183</v>
      </c>
      <c r="F25" s="69" t="s">
        <v>239</v>
      </c>
      <c r="G25" s="56">
        <f t="shared" si="0"/>
        <v>15.78</v>
      </c>
      <c r="H25" s="56">
        <v>15.78</v>
      </c>
      <c r="I25" s="99"/>
    </row>
    <row r="26" ht="21" customHeight="1" spans="2:9">
      <c r="B26" s="53" t="s">
        <v>122</v>
      </c>
      <c r="C26" s="53"/>
      <c r="D26" s="53"/>
      <c r="E26" s="94" t="s">
        <v>183</v>
      </c>
      <c r="F26" s="69" t="s">
        <v>240</v>
      </c>
      <c r="G26" s="56">
        <f t="shared" si="0"/>
        <v>8.16</v>
      </c>
      <c r="H26" s="56">
        <v>8.16</v>
      </c>
      <c r="I26" s="99"/>
    </row>
    <row r="27" ht="21" customHeight="1" spans="2:9">
      <c r="B27" s="53" t="s">
        <v>124</v>
      </c>
      <c r="C27" s="53"/>
      <c r="D27" s="53"/>
      <c r="E27" s="94" t="s">
        <v>183</v>
      </c>
      <c r="F27" s="69" t="s">
        <v>125</v>
      </c>
      <c r="G27" s="56">
        <f t="shared" si="0"/>
        <v>38.14</v>
      </c>
      <c r="H27" s="56">
        <v>38.14</v>
      </c>
      <c r="I27" s="99"/>
    </row>
    <row r="28" ht="21" customHeight="1" spans="2:9">
      <c r="B28" s="53" t="s">
        <v>126</v>
      </c>
      <c r="C28" s="53"/>
      <c r="D28" s="53"/>
      <c r="E28" s="94" t="s">
        <v>183</v>
      </c>
      <c r="F28" s="69" t="s">
        <v>241</v>
      </c>
      <c r="G28" s="56">
        <f t="shared" si="0"/>
        <v>38.14</v>
      </c>
      <c r="H28" s="56">
        <v>38.14</v>
      </c>
      <c r="I28" s="99"/>
    </row>
    <row r="29" ht="21" customHeight="1" spans="2:9">
      <c r="B29" s="53" t="s">
        <v>128</v>
      </c>
      <c r="C29" s="53"/>
      <c r="D29" s="53"/>
      <c r="E29" s="94" t="s">
        <v>183</v>
      </c>
      <c r="F29" s="69" t="s">
        <v>242</v>
      </c>
      <c r="G29" s="56">
        <f t="shared" si="0"/>
        <v>38.14</v>
      </c>
      <c r="H29" s="56">
        <v>38.14</v>
      </c>
      <c r="I29" s="99"/>
    </row>
  </sheetData>
  <mergeCells count="33">
    <mergeCell ref="G1:I1"/>
    <mergeCell ref="B2:I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E5:E6"/>
    <mergeCell ref="F5:F6"/>
    <mergeCell ref="G4:G6"/>
    <mergeCell ref="H4:H6"/>
    <mergeCell ref="I4:I6"/>
  </mergeCells>
  <printOptions horizontalCentered="1"/>
  <pageMargins left="0.196527777777778" right="0.0784722222222222" top="0.0388888888888889" bottom="0.196527777777778" header="0" footer="0"/>
  <pageSetup paperSize="9" scale="70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 outlineLevelCol="7"/>
  <cols>
    <col min="1" max="1" width="1.53333333333333" style="70" customWidth="1"/>
    <col min="2" max="3" width="6.15833333333333" style="70" customWidth="1"/>
    <col min="4" max="4" width="24.375" style="70" customWidth="1"/>
    <col min="5" max="5" width="41.025" style="70" customWidth="1"/>
    <col min="6" max="8" width="17.375" style="70" customWidth="1"/>
    <col min="9" max="9" width="9.76666666666667" style="70" customWidth="1"/>
    <col min="10" max="16384" width="10" style="70"/>
  </cols>
  <sheetData>
    <row r="1" ht="25" customHeight="1" spans="1:8">
      <c r="A1" s="90"/>
      <c r="B1" s="21" t="s">
        <v>243</v>
      </c>
      <c r="C1" s="21"/>
      <c r="D1" s="91"/>
      <c r="E1" s="91"/>
      <c r="F1" s="71"/>
      <c r="G1" s="71"/>
      <c r="H1" s="92" t="s">
        <v>244</v>
      </c>
    </row>
    <row r="2" ht="22.8" customHeight="1" spans="1:8">
      <c r="A2" s="71"/>
      <c r="B2" s="75" t="s">
        <v>245</v>
      </c>
      <c r="C2" s="75"/>
      <c r="D2" s="75"/>
      <c r="E2" s="75"/>
      <c r="F2" s="75"/>
      <c r="G2" s="75"/>
      <c r="H2" s="75"/>
    </row>
    <row r="3" ht="19.55" customHeight="1" spans="1:8">
      <c r="A3" s="76"/>
      <c r="B3" s="77" t="s">
        <v>4</v>
      </c>
      <c r="C3" s="77"/>
      <c r="D3" s="77"/>
      <c r="E3" s="77"/>
      <c r="G3" s="76"/>
      <c r="H3" s="93" t="s">
        <v>5</v>
      </c>
    </row>
    <row r="4" ht="24.4" customHeight="1" spans="1:8">
      <c r="A4" s="74"/>
      <c r="B4" s="53" t="s">
        <v>8</v>
      </c>
      <c r="C4" s="53"/>
      <c r="D4" s="53"/>
      <c r="E4" s="53"/>
      <c r="F4" s="53" t="s">
        <v>78</v>
      </c>
      <c r="G4" s="53"/>
      <c r="H4" s="53"/>
    </row>
    <row r="5" ht="24.4" customHeight="1" spans="1:8">
      <c r="A5" s="74"/>
      <c r="B5" s="53" t="s">
        <v>82</v>
      </c>
      <c r="C5" s="53"/>
      <c r="D5" s="53" t="s">
        <v>70</v>
      </c>
      <c r="E5" s="53" t="s">
        <v>71</v>
      </c>
      <c r="F5" s="53" t="s">
        <v>59</v>
      </c>
      <c r="G5" s="53" t="s">
        <v>246</v>
      </c>
      <c r="H5" s="53" t="s">
        <v>247</v>
      </c>
    </row>
    <row r="6" ht="24.4" customHeight="1" spans="1:8">
      <c r="A6" s="72"/>
      <c r="B6" s="53" t="s">
        <v>83</v>
      </c>
      <c r="C6" s="53" t="s">
        <v>84</v>
      </c>
      <c r="D6" s="53"/>
      <c r="E6" s="53"/>
      <c r="F6" s="53"/>
      <c r="G6" s="53"/>
      <c r="H6" s="53"/>
    </row>
    <row r="7" ht="22.8" customHeight="1" spans="1:8">
      <c r="A7" s="74"/>
      <c r="B7" s="84"/>
      <c r="C7" s="86"/>
      <c r="D7" s="53"/>
      <c r="E7" s="53" t="s">
        <v>72</v>
      </c>
      <c r="F7" s="56">
        <f>SUM(F8:F14)</f>
        <v>545.5</v>
      </c>
      <c r="G7" s="56">
        <f>SUM(G8:G14)</f>
        <v>472.84</v>
      </c>
      <c r="H7" s="56">
        <f>SUM(H8:H14)</f>
        <v>72.66</v>
      </c>
    </row>
    <row r="8" ht="22.8" customHeight="1" spans="1:8">
      <c r="A8" s="74"/>
      <c r="B8" s="53" t="s">
        <v>96</v>
      </c>
      <c r="C8" s="53"/>
      <c r="D8" s="94" t="s">
        <v>183</v>
      </c>
      <c r="E8" s="69" t="s">
        <v>228</v>
      </c>
      <c r="F8" s="56">
        <f t="shared" ref="F8:F28" si="0">G8+H8</f>
        <v>313.93</v>
      </c>
      <c r="G8" s="89">
        <v>253.27</v>
      </c>
      <c r="H8" s="89">
        <v>60.66</v>
      </c>
    </row>
    <row r="9" ht="27" spans="2:8">
      <c r="B9" s="53" t="s">
        <v>106</v>
      </c>
      <c r="C9" s="53"/>
      <c r="D9" s="94" t="s">
        <v>183</v>
      </c>
      <c r="E9" s="69" t="s">
        <v>233</v>
      </c>
      <c r="F9" s="56">
        <f t="shared" si="0"/>
        <v>105.76</v>
      </c>
      <c r="G9" s="89">
        <v>93.76</v>
      </c>
      <c r="H9" s="89">
        <v>12</v>
      </c>
    </row>
    <row r="10" ht="27" spans="2:8">
      <c r="B10" s="53" t="s">
        <v>112</v>
      </c>
      <c r="C10" s="53"/>
      <c r="D10" s="94" t="s">
        <v>183</v>
      </c>
      <c r="E10" s="69" t="s">
        <v>236</v>
      </c>
      <c r="F10" s="56">
        <f t="shared" si="0"/>
        <v>50.86</v>
      </c>
      <c r="G10" s="89">
        <v>50.86</v>
      </c>
      <c r="H10" s="89"/>
    </row>
    <row r="11" ht="27" spans="2:8">
      <c r="B11" s="53" t="s">
        <v>114</v>
      </c>
      <c r="C11" s="53"/>
      <c r="D11" s="94" t="s">
        <v>183</v>
      </c>
      <c r="E11" s="69" t="s">
        <v>237</v>
      </c>
      <c r="F11" s="56">
        <f t="shared" si="0"/>
        <v>12.87</v>
      </c>
      <c r="G11" s="89">
        <v>12.87</v>
      </c>
      <c r="H11" s="89"/>
    </row>
    <row r="12" ht="27" spans="2:8">
      <c r="B12" s="53" t="s">
        <v>120</v>
      </c>
      <c r="C12" s="53"/>
      <c r="D12" s="94" t="s">
        <v>183</v>
      </c>
      <c r="E12" s="69" t="s">
        <v>239</v>
      </c>
      <c r="F12" s="56">
        <f t="shared" si="0"/>
        <v>15.78</v>
      </c>
      <c r="G12" s="89">
        <v>15.78</v>
      </c>
      <c r="H12" s="89"/>
    </row>
    <row r="13" ht="27" spans="2:8">
      <c r="B13" s="53" t="s">
        <v>122</v>
      </c>
      <c r="C13" s="53"/>
      <c r="D13" s="94" t="s">
        <v>183</v>
      </c>
      <c r="E13" s="69" t="s">
        <v>240</v>
      </c>
      <c r="F13" s="56">
        <f t="shared" si="0"/>
        <v>8.16</v>
      </c>
      <c r="G13" s="89">
        <v>8.16</v>
      </c>
      <c r="H13" s="89"/>
    </row>
    <row r="14" ht="27" spans="2:8">
      <c r="B14" s="53" t="s">
        <v>128</v>
      </c>
      <c r="C14" s="53"/>
      <c r="D14" s="94" t="s">
        <v>183</v>
      </c>
      <c r="E14" s="69" t="s">
        <v>242</v>
      </c>
      <c r="F14" s="56">
        <f t="shared" si="0"/>
        <v>38.14</v>
      </c>
      <c r="G14" s="89">
        <v>38.14</v>
      </c>
      <c r="H14" s="89"/>
    </row>
  </sheetData>
  <autoFilter ref="A6:H14">
    <extLst/>
  </autoFilter>
  <mergeCells count="18">
    <mergeCell ref="B2:H2"/>
    <mergeCell ref="B3:E3"/>
    <mergeCell ref="B4:E4"/>
    <mergeCell ref="F4:H4"/>
    <mergeCell ref="B5:C5"/>
    <mergeCell ref="B7:C7"/>
    <mergeCell ref="B8:C8"/>
    <mergeCell ref="B9:C9"/>
    <mergeCell ref="B10:C10"/>
    <mergeCell ref="B11:C11"/>
    <mergeCell ref="B12:C12"/>
    <mergeCell ref="B13:C13"/>
    <mergeCell ref="B14:C14"/>
    <mergeCell ref="D5:D6"/>
    <mergeCell ref="E5:E6"/>
    <mergeCell ref="F5:F6"/>
    <mergeCell ref="G5:G6"/>
    <mergeCell ref="H5:H6"/>
  </mergeCells>
  <printOptions horizontalCentered="1"/>
  <pageMargins left="0.590277777777778" right="0.590277777777778" top="0.196527777777778" bottom="0.236111111111111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K10" sqref="K10"/>
    </sheetView>
  </sheetViews>
  <sheetFormatPr defaultColWidth="10" defaultRowHeight="13.5" outlineLevelCol="7"/>
  <cols>
    <col min="1" max="1" width="1.53333333333333" style="70" customWidth="1"/>
    <col min="2" max="4" width="6.625" style="70" customWidth="1"/>
    <col min="5" max="5" width="35.875" style="70" customWidth="1"/>
    <col min="6" max="6" width="48.625" style="70" customWidth="1"/>
    <col min="7" max="7" width="26.625" style="70" customWidth="1"/>
    <col min="8" max="8" width="1.53333333333333" style="70" customWidth="1"/>
    <col min="9" max="10" width="9.76666666666667" style="70" customWidth="1"/>
    <col min="11" max="16384" width="10" style="70"/>
  </cols>
  <sheetData>
    <row r="1" ht="25" customHeight="1" spans="1:8">
      <c r="A1" s="71"/>
      <c r="B1" s="21" t="s">
        <v>248</v>
      </c>
      <c r="C1" s="21"/>
      <c r="D1" s="21"/>
      <c r="E1" s="72"/>
      <c r="F1" s="72"/>
      <c r="G1" s="73" t="s">
        <v>249</v>
      </c>
      <c r="H1" s="74"/>
    </row>
    <row r="2" ht="22.8" customHeight="1" spans="1:8">
      <c r="A2" s="71"/>
      <c r="B2" s="75" t="s">
        <v>250</v>
      </c>
      <c r="C2" s="75"/>
      <c r="D2" s="75"/>
      <c r="E2" s="75"/>
      <c r="F2" s="75"/>
      <c r="G2" s="75"/>
      <c r="H2" s="74" t="s">
        <v>2</v>
      </c>
    </row>
    <row r="3" ht="19.55" customHeight="1" spans="1:8">
      <c r="A3" s="76"/>
      <c r="B3" s="77" t="s">
        <v>4</v>
      </c>
      <c r="C3" s="77"/>
      <c r="D3" s="77"/>
      <c r="E3" s="77"/>
      <c r="F3" s="77"/>
      <c r="G3" s="78" t="s">
        <v>5</v>
      </c>
      <c r="H3" s="79"/>
    </row>
    <row r="4" ht="24.4" customHeight="1" spans="1:8">
      <c r="A4" s="80"/>
      <c r="B4" s="53" t="s">
        <v>82</v>
      </c>
      <c r="C4" s="53"/>
      <c r="D4" s="53"/>
      <c r="E4" s="53" t="s">
        <v>70</v>
      </c>
      <c r="F4" s="53" t="s">
        <v>71</v>
      </c>
      <c r="G4" s="53" t="s">
        <v>251</v>
      </c>
      <c r="H4" s="81"/>
    </row>
    <row r="5" ht="24.4" customHeight="1" spans="1:8">
      <c r="A5" s="80"/>
      <c r="B5" s="53" t="s">
        <v>83</v>
      </c>
      <c r="C5" s="53" t="s">
        <v>84</v>
      </c>
      <c r="D5" s="53" t="s">
        <v>85</v>
      </c>
      <c r="E5" s="53"/>
      <c r="F5" s="53"/>
      <c r="G5" s="53"/>
      <c r="H5" s="82"/>
    </row>
    <row r="6" ht="22.8" customHeight="1" spans="1:8">
      <c r="A6" s="83"/>
      <c r="B6" s="84"/>
      <c r="C6" s="85"/>
      <c r="D6" s="86"/>
      <c r="E6" s="53"/>
      <c r="F6" s="53" t="s">
        <v>72</v>
      </c>
      <c r="G6" s="56">
        <v>666</v>
      </c>
      <c r="H6" s="87"/>
    </row>
    <row r="7" s="70" customFormat="1" ht="22.8" customHeight="1" spans="1:8">
      <c r="A7" s="83"/>
      <c r="B7" s="53">
        <v>2080105</v>
      </c>
      <c r="C7" s="53"/>
      <c r="D7" s="53"/>
      <c r="E7" s="57" t="s">
        <v>183</v>
      </c>
      <c r="F7" s="57" t="s">
        <v>252</v>
      </c>
      <c r="G7" s="58">
        <v>5</v>
      </c>
      <c r="H7" s="87"/>
    </row>
    <row r="8" s="70" customFormat="1" ht="22.8" customHeight="1" spans="1:8">
      <c r="A8" s="83"/>
      <c r="B8" s="53">
        <v>2080107</v>
      </c>
      <c r="C8" s="53"/>
      <c r="D8" s="53"/>
      <c r="E8" s="57" t="s">
        <v>183</v>
      </c>
      <c r="F8" s="57" t="s">
        <v>253</v>
      </c>
      <c r="G8" s="58">
        <v>16</v>
      </c>
      <c r="H8" s="87"/>
    </row>
    <row r="9" s="70" customFormat="1" ht="22.8" customHeight="1" spans="1:8">
      <c r="A9" s="83"/>
      <c r="B9" s="53">
        <v>2080108</v>
      </c>
      <c r="C9" s="53"/>
      <c r="D9" s="53"/>
      <c r="E9" s="57" t="s">
        <v>183</v>
      </c>
      <c r="F9" s="57" t="s">
        <v>254</v>
      </c>
      <c r="G9" s="58">
        <v>10</v>
      </c>
      <c r="H9" s="87"/>
    </row>
    <row r="10" s="70" customFormat="1" ht="22.8" customHeight="1" spans="1:8">
      <c r="A10" s="83"/>
      <c r="B10" s="53">
        <v>2080112</v>
      </c>
      <c r="C10" s="53"/>
      <c r="D10" s="53"/>
      <c r="E10" s="57" t="s">
        <v>183</v>
      </c>
      <c r="F10" s="57" t="s">
        <v>255</v>
      </c>
      <c r="G10" s="58">
        <v>5</v>
      </c>
      <c r="H10" s="87"/>
    </row>
    <row r="11" s="70" customFormat="1" ht="22.8" customHeight="1" spans="1:8">
      <c r="A11" s="83"/>
      <c r="B11" s="53">
        <v>2080199</v>
      </c>
      <c r="C11" s="53"/>
      <c r="D11" s="53"/>
      <c r="E11" s="57" t="s">
        <v>183</v>
      </c>
      <c r="F11" s="57" t="s">
        <v>256</v>
      </c>
      <c r="G11" s="58">
        <v>20</v>
      </c>
      <c r="H11" s="87"/>
    </row>
    <row r="12" s="70" customFormat="1" ht="22.8" customHeight="1" spans="1:8">
      <c r="A12" s="83"/>
      <c r="B12" s="53">
        <v>2080199</v>
      </c>
      <c r="C12" s="53"/>
      <c r="D12" s="53"/>
      <c r="E12" s="57" t="s">
        <v>183</v>
      </c>
      <c r="F12" s="57" t="s">
        <v>257</v>
      </c>
      <c r="G12" s="58">
        <v>60</v>
      </c>
      <c r="H12" s="87"/>
    </row>
    <row r="13" s="70" customFormat="1" ht="22.8" customHeight="1" spans="1:8">
      <c r="A13" s="83"/>
      <c r="B13" s="53">
        <v>2080199</v>
      </c>
      <c r="C13" s="53"/>
      <c r="D13" s="53"/>
      <c r="E13" s="57" t="s">
        <v>183</v>
      </c>
      <c r="F13" s="57" t="s">
        <v>258</v>
      </c>
      <c r="G13" s="58">
        <v>15</v>
      </c>
      <c r="H13" s="87"/>
    </row>
    <row r="14" ht="22.8" customHeight="1" spans="1:8">
      <c r="A14" s="83"/>
      <c r="B14" s="53">
        <v>2080199</v>
      </c>
      <c r="C14" s="53"/>
      <c r="D14" s="53"/>
      <c r="E14" s="69" t="s">
        <v>183</v>
      </c>
      <c r="F14" s="88" t="s">
        <v>259</v>
      </c>
      <c r="G14" s="89">
        <v>90</v>
      </c>
      <c r="H14" s="87"/>
    </row>
    <row r="15" ht="22.8" customHeight="1" spans="1:8">
      <c r="A15" s="83"/>
      <c r="B15" s="53" t="s">
        <v>90</v>
      </c>
      <c r="C15" s="53"/>
      <c r="D15" s="53"/>
      <c r="E15" s="69" t="s">
        <v>183</v>
      </c>
      <c r="F15" s="88" t="s">
        <v>260</v>
      </c>
      <c r="G15" s="89">
        <v>440</v>
      </c>
      <c r="H15" s="87"/>
    </row>
    <row r="16" ht="22.8" customHeight="1" spans="1:8">
      <c r="A16" s="83"/>
      <c r="B16" s="53">
        <v>2080101</v>
      </c>
      <c r="C16" s="53"/>
      <c r="D16" s="53"/>
      <c r="E16" s="69" t="s">
        <v>183</v>
      </c>
      <c r="F16" s="88" t="s">
        <v>261</v>
      </c>
      <c r="G16" s="89">
        <v>5</v>
      </c>
      <c r="H16" s="87"/>
    </row>
  </sheetData>
  <mergeCells count="17">
    <mergeCell ref="B2:G2"/>
    <mergeCell ref="B3:F3"/>
    <mergeCell ref="B4:D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 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兮兮依依</cp:lastModifiedBy>
  <dcterms:created xsi:type="dcterms:W3CDTF">2022-03-04T19:28:00Z</dcterms:created>
  <dcterms:modified xsi:type="dcterms:W3CDTF">2023-09-11T09:20:57Z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0C1AC9A7CCB2416FB2375AAE2F350FB2_13</vt:lpwstr>
  </property>
</Properties>
</file>